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sults" sheetId="1" r:id="rId4"/>
    <sheet state="visible" name="GLLM Model Data" sheetId="2" r:id="rId5"/>
    <sheet state="visible" name="GLLM Model Results" sheetId="3" r:id="rId6"/>
    <sheet state="visible" name="Data" sheetId="4" r:id="rId7"/>
  </sheets>
  <definedNames/>
  <calcPr/>
</workbook>
</file>

<file path=xl/sharedStrings.xml><?xml version="1.0" encoding="utf-8"?>
<sst xmlns="http://schemas.openxmlformats.org/spreadsheetml/2006/main" count="148" uniqueCount="115">
  <si>
    <t>Trust Perception and Overall Impressions</t>
  </si>
  <si>
    <t>full - monotone</t>
  </si>
  <si>
    <t>full- monotone significance</t>
  </si>
  <si>
    <t>Trustability</t>
  </si>
  <si>
    <t>Mumbled(1) vs Monotone(7)</t>
  </si>
  <si>
    <t>No Audio</t>
  </si>
  <si>
    <t>Mumbled</t>
  </si>
  <si>
    <t>Monotone</t>
  </si>
  <si>
    <t>Full Audio</t>
  </si>
  <si>
    <t>Conditions</t>
  </si>
  <si>
    <t>Words</t>
  </si>
  <si>
    <t>l</t>
  </si>
  <si>
    <t>a</t>
  </si>
  <si>
    <t>Absent</t>
  </si>
  <si>
    <t>Present</t>
  </si>
  <si>
    <t>m</t>
  </si>
  <si>
    <t>b</t>
  </si>
  <si>
    <t>Prosody</t>
  </si>
  <si>
    <t>n</t>
  </si>
  <si>
    <t>c</t>
  </si>
  <si>
    <t>o</t>
  </si>
  <si>
    <t>d</t>
  </si>
  <si>
    <t>p</t>
  </si>
  <si>
    <t>e</t>
  </si>
  <si>
    <t>q</t>
  </si>
  <si>
    <t>f</t>
  </si>
  <si>
    <t>r</t>
  </si>
  <si>
    <t>g</t>
  </si>
  <si>
    <t>-</t>
  </si>
  <si>
    <t>s</t>
  </si>
  <si>
    <t>h</t>
  </si>
  <si>
    <t>i</t>
  </si>
  <si>
    <t>j</t>
  </si>
  <si>
    <t>k</t>
  </si>
  <si>
    <t xml:space="preserve"> </t>
  </si>
  <si>
    <t>Attitude Towards Tech &amp; AI</t>
  </si>
  <si>
    <t>Lexical Content Check</t>
  </si>
  <si>
    <t>Average</t>
  </si>
  <si>
    <t>Standard Deviation</t>
  </si>
  <si>
    <t>Subject</t>
  </si>
  <si>
    <t>Lexical Content</t>
  </si>
  <si>
    <t>Game Level</t>
  </si>
  <si>
    <t>Order</t>
  </si>
  <si>
    <t>3 mumbled</t>
  </si>
  <si>
    <t>4 mumbled</t>
  </si>
  <si>
    <t>3 monotone</t>
  </si>
  <si>
    <t>4 monotone</t>
  </si>
  <si>
    <t>Name</t>
  </si>
  <si>
    <t>Estimate</t>
  </si>
  <si>
    <t>SE</t>
  </si>
  <si>
    <t>tStat</t>
  </si>
  <si>
    <t>DF</t>
  </si>
  <si>
    <t>pValue</t>
  </si>
  <si>
    <t>Lower</t>
  </si>
  <si>
    <t>Upper</t>
  </si>
  <si>
    <t>Intercept</t>
  </si>
  <si>
    <t>LexicalContent</t>
  </si>
  <si>
    <t>Prosody:LexicalContent</t>
  </si>
  <si>
    <t>GameLevel</t>
  </si>
  <si>
    <t>Error</t>
  </si>
  <si>
    <t>Subject#</t>
  </si>
  <si>
    <t>Experiment Sequence</t>
  </si>
  <si>
    <t>Trustability (No Audio)</t>
  </si>
  <si>
    <t>Trustability (Mumbled)</t>
  </si>
  <si>
    <t>Trustability (Monotone)</t>
  </si>
  <si>
    <t>Trustability (Full Audio)</t>
  </si>
  <si>
    <t>a (No Audio)</t>
  </si>
  <si>
    <t>a (Mumbled)</t>
  </si>
  <si>
    <t>a (Monotone)</t>
  </si>
  <si>
    <t>a (Full Audio)</t>
  </si>
  <si>
    <t>b (No Audio)</t>
  </si>
  <si>
    <t>b (Mumbled)</t>
  </si>
  <si>
    <t>b (Monotone)</t>
  </si>
  <si>
    <t>b (Full Audio)</t>
  </si>
  <si>
    <t>c (No Audio)</t>
  </si>
  <si>
    <t>c (Mumbled)</t>
  </si>
  <si>
    <t>c (Monotone)</t>
  </si>
  <si>
    <t>c (Full Audio)</t>
  </si>
  <si>
    <t>d (No Audio)</t>
  </si>
  <si>
    <t>d (Mumbled)</t>
  </si>
  <si>
    <t>d (Monotone)</t>
  </si>
  <si>
    <t>d (Full Audio)</t>
  </si>
  <si>
    <t>e (No Audio)</t>
  </si>
  <si>
    <t>e (Mumbled)</t>
  </si>
  <si>
    <t>e (Monotone)</t>
  </si>
  <si>
    <t>e (Full Audio)</t>
  </si>
  <si>
    <t>f (No Audio)</t>
  </si>
  <si>
    <t>f (Mumbled)</t>
  </si>
  <si>
    <t>f (Monotone)</t>
  </si>
  <si>
    <t>f (Full Audio)</t>
  </si>
  <si>
    <t>g (No Audio)</t>
  </si>
  <si>
    <t>g (Mumbled)</t>
  </si>
  <si>
    <t>g (Monotone)</t>
  </si>
  <si>
    <t>g (Full Audio)</t>
  </si>
  <si>
    <t>h (No Audio)</t>
  </si>
  <si>
    <t>h (Mumbled)</t>
  </si>
  <si>
    <t>h (Monotone)</t>
  </si>
  <si>
    <t>h (Full Audio)</t>
  </si>
  <si>
    <t>i (No Audio)</t>
  </si>
  <si>
    <t>i (Mumbled)</t>
  </si>
  <si>
    <t>i (Monotone)</t>
  </si>
  <si>
    <t>i (Full Audio)</t>
  </si>
  <si>
    <t>j (No Audio)</t>
  </si>
  <si>
    <t>j (Mumbled)</t>
  </si>
  <si>
    <t>j (Monotone)</t>
  </si>
  <si>
    <t>j (Full Audio)</t>
  </si>
  <si>
    <t>k (No Audio)</t>
  </si>
  <si>
    <t>k (Mumbled)</t>
  </si>
  <si>
    <t>k (Monotone)</t>
  </si>
  <si>
    <t>k (Full Audio)</t>
  </si>
  <si>
    <t>A1</t>
  </si>
  <si>
    <t>A2</t>
  </si>
  <si>
    <t>A4</t>
  </si>
  <si>
    <t>No</t>
  </si>
  <si>
    <t>Yes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</si>
</sst>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9">
    <font>
      <sz val="10.0"/>
      <color rgb="FF000000"/>
      <name val="Arial"/>
      <scheme val="minor"/>
    </font>
    <font>
      <b/>
      <sz val="15.0"/>
      <color theme="1"/>
      <name val="Arial"/>
      <scheme val="minor"/>
    </font>
    <font/>
    <font>
      <color theme="1"/>
      <name val="Arial"/>
      <scheme val="minor"/>
    </font>
    <font>
      <sz val="12.0"/>
      <color theme="1"/>
      <name val="Arial"/>
      <scheme val="minor"/>
    </font>
    <font>
      <sz val="15.0"/>
      <color theme="1"/>
      <name val="Arial"/>
      <scheme val="minor"/>
    </font>
    <font>
      <sz val="11.0"/>
      <color theme="1"/>
      <name val="Arial"/>
      <scheme val="minor"/>
    </font>
    <font>
      <b/>
      <sz val="10.0"/>
      <color theme="1"/>
      <name val="Arial"/>
      <scheme val="minor"/>
    </font>
    <font>
      <b/>
      <color theme="1"/>
      <name val="Arial"/>
      <scheme val="minor"/>
    </font>
  </fonts>
  <fills count="2">
    <fill>
      <patternFill patternType="none"/>
    </fill>
    <fill>
      <patternFill patternType="lightGray"/>
    </fill>
  </fills>
  <borders count="11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1" fillId="0" fontId="1" numFmtId="0" xfId="0" applyAlignment="1" applyBorder="1" applyFont="1">
      <alignment horizontal="center" readingOrder="0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readingOrder="0"/>
    </xf>
    <xf borderId="4" fillId="0" fontId="3" numFmtId="0" xfId="0" applyBorder="1" applyFont="1"/>
    <xf borderId="4" fillId="0" fontId="4" numFmtId="0" xfId="0" applyAlignment="1" applyBorder="1" applyFont="1">
      <alignment horizontal="center" readingOrder="0"/>
    </xf>
    <xf borderId="5" fillId="0" fontId="5" numFmtId="0" xfId="0" applyAlignment="1" applyBorder="1" applyFont="1">
      <alignment horizontal="center" readingOrder="0" vertical="center"/>
    </xf>
    <xf borderId="6" fillId="0" fontId="2" numFmtId="0" xfId="0" applyBorder="1" applyFont="1"/>
    <xf borderId="1" fillId="0" fontId="4" numFmtId="0" xfId="0" applyAlignment="1" applyBorder="1" applyFont="1">
      <alignment horizontal="center" readingOrder="0"/>
    </xf>
    <xf borderId="1" fillId="0" fontId="6" numFmtId="0" xfId="0" applyAlignment="1" applyBorder="1" applyFont="1">
      <alignment horizontal="center" readingOrder="0"/>
    </xf>
    <xf borderId="4" fillId="0" fontId="4" numFmtId="4" xfId="0" applyAlignment="1" applyBorder="1" applyFont="1" applyNumberFormat="1">
      <alignment horizontal="center"/>
    </xf>
    <xf borderId="0" fillId="0" fontId="3" numFmtId="4" xfId="0" applyFont="1" applyNumberFormat="1"/>
    <xf borderId="0" fillId="0" fontId="3" numFmtId="2" xfId="0" applyFont="1" applyNumberFormat="1"/>
    <xf borderId="7" fillId="0" fontId="2" numFmtId="0" xfId="0" applyBorder="1" applyFont="1"/>
    <xf borderId="8" fillId="0" fontId="2" numFmtId="0" xfId="0" applyBorder="1" applyFont="1"/>
    <xf borderId="9" fillId="0" fontId="4" numFmtId="0" xfId="0" applyAlignment="1" applyBorder="1" applyFont="1">
      <alignment horizontal="center" readingOrder="0" vertical="center"/>
    </xf>
    <xf borderId="10" fillId="0" fontId="2" numFmtId="0" xfId="0" applyBorder="1" applyFont="1"/>
    <xf borderId="0" fillId="0" fontId="3" numFmtId="2" xfId="0" applyAlignment="1" applyFont="1" applyNumberFormat="1">
      <alignment readingOrder="0"/>
    </xf>
    <xf borderId="4" fillId="0" fontId="4" numFmtId="4" xfId="0" applyAlignment="1" applyBorder="1" applyFont="1" applyNumberFormat="1">
      <alignment horizontal="center" readingOrder="0"/>
    </xf>
    <xf borderId="0" fillId="0" fontId="4" numFmtId="4" xfId="0" applyAlignment="1" applyFont="1" applyNumberFormat="1">
      <alignment horizontal="center" readingOrder="0"/>
    </xf>
    <xf borderId="0" fillId="0" fontId="4" numFmtId="4" xfId="0" applyAlignment="1" applyFont="1" applyNumberFormat="1">
      <alignment horizontal="left" readingOrder="0"/>
    </xf>
    <xf borderId="0" fillId="0" fontId="1" numFmtId="0" xfId="0" applyAlignment="1" applyFont="1">
      <alignment horizontal="center" readingOrder="0"/>
    </xf>
    <xf borderId="0" fillId="0" fontId="4" numFmtId="0" xfId="0" applyAlignment="1" applyFont="1">
      <alignment horizontal="center" readingOrder="0"/>
    </xf>
    <xf borderId="0" fillId="0" fontId="4" numFmtId="0" xfId="0" applyAlignment="1" applyFont="1">
      <alignment horizontal="center"/>
    </xf>
    <xf borderId="4" fillId="0" fontId="4" numFmtId="0" xfId="0" applyAlignment="1" applyBorder="1" applyFont="1">
      <alignment horizontal="center"/>
    </xf>
    <xf borderId="0" fillId="0" fontId="3" numFmtId="0" xfId="0" applyFont="1"/>
    <xf borderId="0" fillId="0" fontId="3" numFmtId="11" xfId="0" applyAlignment="1" applyFont="1" applyNumberFormat="1">
      <alignment readingOrder="0"/>
    </xf>
    <xf borderId="4" fillId="0" fontId="7" numFmtId="0" xfId="0" applyAlignment="1" applyBorder="1" applyFont="1">
      <alignment horizontal="center" readingOrder="0"/>
    </xf>
    <xf borderId="4" fillId="0" fontId="8" numFmtId="0" xfId="0" applyAlignment="1" applyBorder="1" applyFont="1">
      <alignment horizontal="center" readingOrder="0"/>
    </xf>
    <xf borderId="4" fillId="0" fontId="3" numFmtId="0" xfId="0" applyAlignment="1" applyBorder="1" applyFont="1">
      <alignment horizontal="center" readingOrder="0"/>
    </xf>
    <xf borderId="0" fillId="0" fontId="3" numFmtId="0" xfId="0" applyAlignment="1" applyFont="1">
      <alignment horizontal="center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14.75"/>
  </cols>
  <sheetData>
    <row r="2">
      <c r="N2" s="1"/>
      <c r="O2" s="1"/>
    </row>
    <row r="3">
      <c r="B3" s="2" t="s">
        <v>0</v>
      </c>
      <c r="C3" s="3"/>
      <c r="D3" s="3"/>
      <c r="E3" s="3"/>
      <c r="F3" s="4"/>
      <c r="G3" s="5" t="s">
        <v>1</v>
      </c>
      <c r="H3" s="5" t="s">
        <v>2</v>
      </c>
      <c r="I3" s="2" t="s">
        <v>3</v>
      </c>
      <c r="J3" s="3"/>
      <c r="K3" s="3"/>
      <c r="L3" s="4"/>
      <c r="N3" s="2" t="s">
        <v>4</v>
      </c>
      <c r="O3" s="3"/>
      <c r="P3" s="4"/>
    </row>
    <row r="4">
      <c r="B4" s="6"/>
      <c r="C4" s="7" t="s">
        <v>5</v>
      </c>
      <c r="D4" s="7" t="s">
        <v>6</v>
      </c>
      <c r="E4" s="7" t="s">
        <v>7</v>
      </c>
      <c r="F4" s="7" t="s">
        <v>8</v>
      </c>
      <c r="I4" s="8" t="s">
        <v>9</v>
      </c>
      <c r="J4" s="9"/>
      <c r="K4" s="10" t="s">
        <v>10</v>
      </c>
      <c r="L4" s="4"/>
      <c r="N4" s="11" t="s">
        <v>11</v>
      </c>
      <c r="O4" s="4"/>
      <c r="P4" s="12">
        <f>AVERAGE(Data!BA2:BA1000)</f>
        <v>6.052631579</v>
      </c>
    </row>
    <row r="5">
      <c r="B5" s="7" t="s">
        <v>12</v>
      </c>
      <c r="C5" s="12">
        <f>AVERAGE(Data!G2:G1000)</f>
        <v>2.052631579</v>
      </c>
      <c r="D5" s="12">
        <f>AVERAGE(Data!H2:H1000)</f>
        <v>1.684210526</v>
      </c>
      <c r="E5" s="12">
        <f>AVERAGE(Data!I2:I1000)</f>
        <v>5.631578947</v>
      </c>
      <c r="F5" s="12">
        <f>AVERAGE(Data!J2:J1000)</f>
        <v>6.263157895</v>
      </c>
      <c r="G5" s="13">
        <f t="shared" ref="G5:G15" si="1">F5-E5</f>
        <v>0.6315789474</v>
      </c>
      <c r="H5" s="14">
        <f>ttest(Data!I2:I1000,Data!J2:J1000,1,1)</f>
        <v>0.07193310326</v>
      </c>
      <c r="I5" s="15"/>
      <c r="J5" s="16"/>
      <c r="K5" s="7" t="s">
        <v>13</v>
      </c>
      <c r="L5" s="7" t="s">
        <v>14</v>
      </c>
      <c r="N5" s="11" t="s">
        <v>15</v>
      </c>
      <c r="O5" s="4"/>
      <c r="P5" s="12">
        <f>AVERAGE(Data!BB2:BB1000)</f>
        <v>5.368421053</v>
      </c>
    </row>
    <row r="6">
      <c r="B6" s="7" t="s">
        <v>16</v>
      </c>
      <c r="C6" s="12">
        <f>AVERAGE(Data!K2:K1000)</f>
        <v>1.789473684</v>
      </c>
      <c r="D6" s="12">
        <f>AVERAGE(Data!L2:L1000)</f>
        <v>1.578947368</v>
      </c>
      <c r="E6" s="12">
        <f>AVERAGE(Data!M2:M1000)</f>
        <v>5.421052632</v>
      </c>
      <c r="F6" s="12">
        <f>AVERAGE(Data!N2:N1000)</f>
        <v>5.789473684</v>
      </c>
      <c r="G6" s="13">
        <f t="shared" si="1"/>
        <v>0.3684210526</v>
      </c>
      <c r="H6" s="14">
        <f>ttest(Data!Q$2:Q1000,Data!R$2:R1000,1,1)</f>
        <v>0.2708155634</v>
      </c>
      <c r="I6" s="17" t="s">
        <v>17</v>
      </c>
      <c r="J6" s="7" t="s">
        <v>13</v>
      </c>
      <c r="K6" s="12">
        <f>AVERAGE(Data!C2:C1000)</f>
        <v>0</v>
      </c>
      <c r="L6" s="12">
        <f>AVERAGE(Data!E2:E1000)</f>
        <v>74.75421053</v>
      </c>
      <c r="N6" s="11" t="s">
        <v>18</v>
      </c>
      <c r="O6" s="4"/>
      <c r="P6" s="12">
        <f>AVERAGE(Data!BC2:BC1000)</f>
        <v>5.578947368</v>
      </c>
    </row>
    <row r="7">
      <c r="B7" s="7" t="s">
        <v>19</v>
      </c>
      <c r="C7" s="12">
        <f>AVERAGE(Data!O2:O1000)</f>
        <v>1.842105263</v>
      </c>
      <c r="D7" s="12">
        <f>AVERAGE(Data!P2:P1000)</f>
        <v>2</v>
      </c>
      <c r="E7" s="12">
        <f>AVERAGE(Data!Q2:Q1000)</f>
        <v>5.736842105</v>
      </c>
      <c r="F7" s="12">
        <f>AVERAGE(Data!R2:R1000)</f>
        <v>5.947368421</v>
      </c>
      <c r="G7" s="13">
        <f t="shared" si="1"/>
        <v>0.2105263158</v>
      </c>
      <c r="H7" s="14">
        <f>ttest(Data!M$2:M1000,Data!N$2:N1000,1,1)</f>
        <v>0.2286190105</v>
      </c>
      <c r="I7" s="18"/>
      <c r="J7" s="7" t="s">
        <v>14</v>
      </c>
      <c r="K7" s="12">
        <f>AVERAGE(Data!D2:D1000)</f>
        <v>20.56157895</v>
      </c>
      <c r="L7" s="12">
        <f>AVERAGE(Data!F2:F1000)</f>
        <v>100</v>
      </c>
      <c r="N7" s="11" t="s">
        <v>20</v>
      </c>
      <c r="O7" s="4"/>
      <c r="P7" s="12">
        <f>AVERAGE(Data!BD2:BD1000)</f>
        <v>5.736842105</v>
      </c>
    </row>
    <row r="8">
      <c r="B8" s="7" t="s">
        <v>21</v>
      </c>
      <c r="C8" s="12">
        <f>AVERAGE(Data!S2:S1000)</f>
        <v>2.473684211</v>
      </c>
      <c r="D8" s="12">
        <f>AVERAGE(Data!T2:T1000)</f>
        <v>1.421052632</v>
      </c>
      <c r="E8" s="12">
        <f>AVERAGE(Data!U2:U1000)</f>
        <v>4.578947368</v>
      </c>
      <c r="F8" s="12">
        <f>AVERAGE(Data!V2:V1000)</f>
        <v>5.894736842</v>
      </c>
      <c r="G8" s="13">
        <f t="shared" si="1"/>
        <v>1.315789474</v>
      </c>
      <c r="H8" s="14">
        <f>ttest(Data!U$2:U1000,Data!V$2:V1000,1,1)</f>
        <v>0.009771054614</v>
      </c>
      <c r="N8" s="11" t="s">
        <v>22</v>
      </c>
      <c r="O8" s="4"/>
      <c r="P8" s="12">
        <f>AVERAGE(Data!BE2:BE1000)</f>
        <v>5.842105263</v>
      </c>
    </row>
    <row r="9">
      <c r="B9" s="7" t="s">
        <v>23</v>
      </c>
      <c r="C9" s="12">
        <f>AVERAGE(Data!W2:W1000)</f>
        <v>3.052631579</v>
      </c>
      <c r="D9" s="12">
        <f>AVERAGE(Data!X2:X1000)</f>
        <v>2.526315789</v>
      </c>
      <c r="E9" s="12">
        <f>AVERAGE(Data!Y2:Y1000)</f>
        <v>4.315789474</v>
      </c>
      <c r="F9" s="12">
        <f>AVERAGE(Data!Z2:Z1000)</f>
        <v>5.421052632</v>
      </c>
      <c r="G9" s="13">
        <f t="shared" si="1"/>
        <v>1.105263158</v>
      </c>
      <c r="H9" s="14">
        <f>ttest(Data!Y$2:Y1000,Data!Z$2:Z1000,1,1)</f>
        <v>0.02345207927</v>
      </c>
      <c r="N9" s="11" t="s">
        <v>24</v>
      </c>
      <c r="O9" s="4"/>
      <c r="P9" s="12">
        <f>AVERAGE(Data!BF2:BF1000)</f>
        <v>6.684210526</v>
      </c>
    </row>
    <row r="10">
      <c r="B10" s="7" t="s">
        <v>25</v>
      </c>
      <c r="C10" s="12">
        <f>AVERAGE(Data!AA2:AA1000)</f>
        <v>1.631578947</v>
      </c>
      <c r="D10" s="12">
        <f>AVERAGE(Data!AB2:AB1000)</f>
        <v>1.947368421</v>
      </c>
      <c r="E10" s="12">
        <f>AVERAGE(Data!AC2:AC1000)</f>
        <v>4.315789474</v>
      </c>
      <c r="F10" s="12">
        <f>AVERAGE(Data!AD2:AD1000)</f>
        <v>5.210526316</v>
      </c>
      <c r="G10" s="13">
        <f t="shared" si="1"/>
        <v>0.8947368421</v>
      </c>
      <c r="H10" s="14">
        <f>ttest(Data!AC$2:AC1000,Data!AD$2:AD1000,1,1)</f>
        <v>0.08332935514</v>
      </c>
      <c r="N10" s="11" t="s">
        <v>26</v>
      </c>
      <c r="O10" s="4"/>
      <c r="P10" s="12">
        <f>AVERAGE(Data!BG2:BG1000)</f>
        <v>5.473684211</v>
      </c>
    </row>
    <row r="11">
      <c r="B11" s="7" t="s">
        <v>27</v>
      </c>
      <c r="C11" s="12">
        <f>AVERAGE(Data!AE2:AE1000)</f>
        <v>3.736842105</v>
      </c>
      <c r="D11" s="12">
        <f>AVERAGE(Data!AF2:AF1000)</f>
        <v>3.631578947</v>
      </c>
      <c r="E11" s="12">
        <f>AVERAGE(Data!AG2:AG1000)</f>
        <v>5.894736842</v>
      </c>
      <c r="F11" s="12">
        <f>AVERAGE(Data!AH2:AH1000)</f>
        <v>5.894736842</v>
      </c>
      <c r="G11" s="13">
        <f t="shared" si="1"/>
        <v>0</v>
      </c>
      <c r="H11" s="19" t="s">
        <v>28</v>
      </c>
      <c r="N11" s="10" t="s">
        <v>29</v>
      </c>
      <c r="O11" s="4"/>
      <c r="P11" s="12">
        <f>AVERAGE(Data!BH2:BH1000)</f>
        <v>5.947368421</v>
      </c>
    </row>
    <row r="12">
      <c r="B12" s="7" t="s">
        <v>30</v>
      </c>
      <c r="C12" s="20">
        <f>AVERAGE(Data!AI2:AI1000)</f>
        <v>3.315789474</v>
      </c>
      <c r="D12" s="20">
        <f>AVERAGE(Data!AJ2:AJ1000)</f>
        <v>2.947368421</v>
      </c>
      <c r="E12" s="20">
        <f>AVERAGE(Data!AK2:AK1000)</f>
        <v>5.789473684</v>
      </c>
      <c r="F12" s="20">
        <f>AVERAGE(Data!AL2:AL1000)</f>
        <v>5.631578947</v>
      </c>
      <c r="G12" s="13">
        <f t="shared" si="1"/>
        <v>-0.1578947368</v>
      </c>
      <c r="H12" s="19" t="s">
        <v>28</v>
      </c>
    </row>
    <row r="13">
      <c r="B13" s="7" t="s">
        <v>31</v>
      </c>
      <c r="C13" s="12">
        <f>AVERAGE(Data!AM2:AM1000)</f>
        <v>2.105263158</v>
      </c>
      <c r="D13" s="12">
        <f>AVERAGE(Data!AN2:AN1000)</f>
        <v>1.421052632</v>
      </c>
      <c r="E13" s="12">
        <f>AVERAGE(Data!AO2:AO1000)</f>
        <v>6</v>
      </c>
      <c r="F13" s="12">
        <f>AVERAGE(Data!AP2:AP1000)</f>
        <v>5.894736842</v>
      </c>
      <c r="G13" s="13">
        <f t="shared" si="1"/>
        <v>-0.1052631579</v>
      </c>
      <c r="H13" s="19" t="s">
        <v>28</v>
      </c>
    </row>
    <row r="14">
      <c r="B14" s="7" t="s">
        <v>32</v>
      </c>
      <c r="C14" s="12">
        <f>AVERAGE(Data!AQ2:AQ1000)</f>
        <v>3.052631579</v>
      </c>
      <c r="D14" s="12">
        <f>AVERAGE(Data!AR2:AR1000)</f>
        <v>1.894736842</v>
      </c>
      <c r="E14" s="12">
        <f>AVERAGE(Data!AS2:AS1000)</f>
        <v>4.736842105</v>
      </c>
      <c r="F14" s="12">
        <f>AVERAGE(Data!AT2:AT1000)</f>
        <v>5.789473684</v>
      </c>
      <c r="G14" s="13">
        <f t="shared" si="1"/>
        <v>1.052631579</v>
      </c>
      <c r="H14" s="14">
        <f>ttest(Data!AW1:AW1000,Data!AX$2:AX1000,1,1)</f>
        <v>0.07385144772</v>
      </c>
    </row>
    <row r="15">
      <c r="B15" s="7" t="s">
        <v>33</v>
      </c>
      <c r="C15" s="12">
        <f>AVERAGE(Data!AU2:AU1000)</f>
        <v>3.052631579</v>
      </c>
      <c r="D15" s="12">
        <f>AVERAGE(Data!AV2:AV1000)</f>
        <v>2.105263158</v>
      </c>
      <c r="E15" s="12">
        <f>AVERAGE(Data!AW2:AW1000)</f>
        <v>5.157894737</v>
      </c>
      <c r="F15" s="12">
        <f>AVERAGE(Data!AX2:AX1000)</f>
        <v>5.842105263</v>
      </c>
      <c r="G15" s="13">
        <f t="shared" si="1"/>
        <v>0.6842105263</v>
      </c>
      <c r="H15" s="14">
        <f>ttest(Data!AW2:AW1000,Data!AX$2:AX1000,1,1)</f>
        <v>0.07385144772</v>
      </c>
    </row>
    <row r="18">
      <c r="B18" s="21" t="s">
        <v>34</v>
      </c>
      <c r="C18" s="22" t="s">
        <v>34</v>
      </c>
      <c r="D18" s="23" t="s">
        <v>34</v>
      </c>
      <c r="E18" s="23" t="s">
        <v>34</v>
      </c>
      <c r="F18" s="23"/>
      <c r="I18" s="2" t="s">
        <v>35</v>
      </c>
      <c r="J18" s="3"/>
      <c r="K18" s="4"/>
      <c r="M18" s="2" t="s">
        <v>36</v>
      </c>
      <c r="N18" s="3"/>
      <c r="O18" s="4"/>
    </row>
    <row r="19">
      <c r="B19" s="21"/>
      <c r="C19" s="22" t="s">
        <v>34</v>
      </c>
      <c r="D19" s="24"/>
      <c r="E19" s="24"/>
      <c r="F19" s="24"/>
      <c r="I19" s="10" t="s">
        <v>37</v>
      </c>
      <c r="J19" s="4"/>
      <c r="K19" s="12">
        <f>AVERAGE(Data!BI2:BI1000)</f>
        <v>5.578947368</v>
      </c>
      <c r="M19" s="10" t="s">
        <v>37</v>
      </c>
      <c r="N19" s="4"/>
      <c r="O19" s="12">
        <f>AVERAGE(Data!AZ2:AZ1000)</f>
        <v>3</v>
      </c>
    </row>
    <row r="20">
      <c r="B20" s="25"/>
      <c r="C20" s="25"/>
      <c r="D20" s="25"/>
      <c r="E20" s="25"/>
      <c r="F20" s="25"/>
      <c r="I20" s="10" t="s">
        <v>38</v>
      </c>
      <c r="J20" s="4"/>
      <c r="K20" s="12">
        <f>STDEV(Data!BI2:BI1000)</f>
        <v>1.464991068</v>
      </c>
      <c r="M20" s="10" t="s">
        <v>38</v>
      </c>
      <c r="N20" s="4"/>
      <c r="O20" s="20">
        <f>STDEV(Data!AZ2:AZ1000)</f>
        <v>5.31245915</v>
      </c>
    </row>
    <row r="21">
      <c r="B21" s="25"/>
      <c r="C21" s="25"/>
      <c r="D21" s="25"/>
      <c r="E21" s="25"/>
      <c r="F21" s="25"/>
    </row>
    <row r="22">
      <c r="B22" s="25"/>
      <c r="C22" s="25"/>
      <c r="D22" s="25"/>
      <c r="E22" s="25"/>
      <c r="F22" s="25"/>
    </row>
    <row r="23">
      <c r="B23" s="25"/>
      <c r="C23" s="25"/>
      <c r="D23" s="25"/>
      <c r="E23" s="25"/>
      <c r="F23" s="25"/>
    </row>
    <row r="24">
      <c r="B24" s="25"/>
      <c r="C24" s="25"/>
      <c r="D24" s="25"/>
      <c r="E24" s="25"/>
      <c r="F24" s="25"/>
    </row>
    <row r="25">
      <c r="B25" s="25"/>
      <c r="C25" s="25"/>
      <c r="D25" s="25"/>
      <c r="E25" s="25"/>
      <c r="F25" s="25"/>
    </row>
    <row r="26">
      <c r="B26" s="25"/>
      <c r="C26" s="25"/>
      <c r="D26" s="25"/>
      <c r="E26" s="25"/>
      <c r="F26" s="25"/>
    </row>
    <row r="27">
      <c r="B27" s="25"/>
      <c r="C27" s="25"/>
      <c r="D27" s="25"/>
      <c r="E27" s="25"/>
      <c r="F27" s="25"/>
    </row>
    <row r="28">
      <c r="B28" s="25"/>
      <c r="C28" s="25"/>
      <c r="D28" s="25"/>
      <c r="E28" s="25"/>
      <c r="F28" s="25"/>
    </row>
    <row r="29">
      <c r="B29" s="25"/>
      <c r="C29" s="25"/>
      <c r="D29" s="25"/>
      <c r="E29" s="25"/>
      <c r="F29" s="25"/>
    </row>
    <row r="30">
      <c r="B30" s="25"/>
      <c r="C30" s="25"/>
      <c r="D30" s="25"/>
      <c r="E30" s="25"/>
      <c r="F30" s="25"/>
    </row>
    <row r="31">
      <c r="B31" s="25"/>
      <c r="C31" s="25"/>
      <c r="D31" s="25"/>
      <c r="E31" s="25"/>
      <c r="F31" s="25"/>
    </row>
    <row r="32">
      <c r="B32" s="25"/>
      <c r="C32" s="25"/>
      <c r="D32" s="25"/>
      <c r="E32" s="25"/>
      <c r="F32" s="25"/>
    </row>
    <row r="33">
      <c r="B33" s="25"/>
      <c r="C33" s="25"/>
      <c r="D33" s="25"/>
      <c r="E33" s="25"/>
      <c r="F33" s="25"/>
    </row>
    <row r="34">
      <c r="B34" s="25"/>
      <c r="C34" s="25"/>
      <c r="D34" s="25"/>
      <c r="E34" s="25"/>
      <c r="F34" s="25"/>
    </row>
    <row r="35">
      <c r="B35" s="25"/>
      <c r="C35" s="25"/>
      <c r="D35" s="25"/>
      <c r="E35" s="25"/>
      <c r="F35" s="25"/>
    </row>
    <row r="36">
      <c r="B36" s="25"/>
      <c r="C36" s="25"/>
      <c r="D36" s="25"/>
      <c r="E36" s="25"/>
      <c r="F36" s="25"/>
    </row>
    <row r="37">
      <c r="B37" s="25"/>
      <c r="C37" s="25"/>
      <c r="D37" s="25"/>
      <c r="E37" s="25"/>
      <c r="F37" s="25"/>
    </row>
    <row r="38">
      <c r="B38" s="25"/>
      <c r="C38" s="25"/>
      <c r="D38" s="25"/>
      <c r="E38" s="25"/>
      <c r="F38" s="25"/>
    </row>
    <row r="39">
      <c r="B39" s="25"/>
      <c r="C39" s="25"/>
      <c r="D39" s="25"/>
      <c r="E39" s="25"/>
      <c r="F39" s="25"/>
    </row>
    <row r="40">
      <c r="B40" s="25"/>
      <c r="C40" s="25"/>
      <c r="D40" s="25"/>
      <c r="E40" s="25"/>
      <c r="F40" s="25"/>
    </row>
    <row r="41">
      <c r="B41" s="25"/>
      <c r="C41" s="25"/>
      <c r="D41" s="25"/>
      <c r="E41" s="25"/>
      <c r="F41" s="25"/>
    </row>
    <row r="42">
      <c r="B42" s="25"/>
      <c r="C42" s="25"/>
      <c r="D42" s="25"/>
      <c r="E42" s="25"/>
      <c r="F42" s="25"/>
    </row>
    <row r="43">
      <c r="B43" s="25"/>
      <c r="C43" s="25"/>
      <c r="D43" s="25"/>
      <c r="E43" s="25"/>
      <c r="F43" s="25"/>
    </row>
    <row r="44">
      <c r="B44" s="25"/>
      <c r="C44" s="25"/>
      <c r="D44" s="25"/>
      <c r="E44" s="25"/>
      <c r="F44" s="25"/>
    </row>
    <row r="45">
      <c r="B45" s="25"/>
      <c r="C45" s="25"/>
      <c r="D45" s="25"/>
      <c r="E45" s="25"/>
      <c r="F45" s="25"/>
    </row>
    <row r="46">
      <c r="B46" s="25"/>
      <c r="C46" s="25"/>
      <c r="D46" s="25"/>
      <c r="E46" s="25"/>
      <c r="F46" s="25"/>
    </row>
    <row r="47">
      <c r="B47" s="25"/>
      <c r="C47" s="25"/>
      <c r="D47" s="25"/>
      <c r="E47" s="25"/>
      <c r="F47" s="25"/>
    </row>
    <row r="48">
      <c r="B48" s="25"/>
      <c r="C48" s="25"/>
      <c r="D48" s="25"/>
      <c r="E48" s="25"/>
      <c r="F48" s="25"/>
    </row>
    <row r="49">
      <c r="B49" s="25"/>
      <c r="C49" s="25"/>
      <c r="D49" s="25"/>
      <c r="E49" s="25"/>
      <c r="F49" s="25"/>
    </row>
    <row r="50">
      <c r="B50" s="25"/>
      <c r="C50" s="25"/>
      <c r="D50" s="25"/>
      <c r="E50" s="25"/>
      <c r="F50" s="25"/>
    </row>
    <row r="51">
      <c r="B51" s="25"/>
      <c r="C51" s="25"/>
      <c r="D51" s="25"/>
      <c r="E51" s="25"/>
      <c r="F51" s="25"/>
    </row>
    <row r="52">
      <c r="B52" s="25"/>
      <c r="C52" s="25"/>
      <c r="D52" s="25"/>
      <c r="E52" s="25"/>
      <c r="F52" s="25"/>
    </row>
    <row r="53">
      <c r="B53" s="25"/>
      <c r="C53" s="25"/>
      <c r="D53" s="25"/>
      <c r="E53" s="25"/>
      <c r="F53" s="25"/>
    </row>
    <row r="54">
      <c r="B54" s="25"/>
      <c r="C54" s="25"/>
      <c r="D54" s="25"/>
      <c r="E54" s="25"/>
      <c r="F54" s="25"/>
    </row>
    <row r="55">
      <c r="B55" s="25"/>
      <c r="C55" s="25"/>
      <c r="D55" s="25"/>
      <c r="E55" s="25"/>
      <c r="F55" s="25"/>
    </row>
    <row r="56">
      <c r="B56" s="25"/>
      <c r="C56" s="25"/>
      <c r="D56" s="25"/>
      <c r="E56" s="25"/>
      <c r="F56" s="25"/>
    </row>
    <row r="57">
      <c r="B57" s="25"/>
      <c r="C57" s="25"/>
      <c r="D57" s="25"/>
      <c r="E57" s="25"/>
      <c r="F57" s="25"/>
    </row>
    <row r="58">
      <c r="B58" s="25"/>
      <c r="C58" s="25"/>
      <c r="D58" s="25"/>
      <c r="E58" s="25"/>
      <c r="F58" s="25"/>
    </row>
    <row r="59">
      <c r="B59" s="25"/>
      <c r="C59" s="25"/>
      <c r="D59" s="25"/>
      <c r="E59" s="25"/>
      <c r="F59" s="25"/>
    </row>
    <row r="60">
      <c r="B60" s="25"/>
      <c r="C60" s="25"/>
      <c r="D60" s="25"/>
      <c r="E60" s="25"/>
      <c r="F60" s="25"/>
    </row>
    <row r="61">
      <c r="B61" s="25"/>
      <c r="C61" s="25"/>
      <c r="D61" s="25"/>
      <c r="E61" s="25"/>
      <c r="F61" s="25"/>
    </row>
    <row r="62">
      <c r="B62" s="25"/>
      <c r="C62" s="25"/>
      <c r="D62" s="25"/>
      <c r="E62" s="25"/>
      <c r="F62" s="25"/>
    </row>
    <row r="63">
      <c r="B63" s="25"/>
      <c r="C63" s="25"/>
      <c r="D63" s="25"/>
      <c r="E63" s="25"/>
      <c r="F63" s="25"/>
    </row>
    <row r="64">
      <c r="B64" s="25"/>
      <c r="C64" s="25"/>
      <c r="D64" s="25"/>
      <c r="E64" s="25"/>
      <c r="F64" s="25"/>
    </row>
    <row r="65">
      <c r="B65" s="25"/>
      <c r="C65" s="25"/>
      <c r="D65" s="25"/>
      <c r="E65" s="25"/>
      <c r="F65" s="25"/>
    </row>
    <row r="66">
      <c r="B66" s="25"/>
      <c r="C66" s="25"/>
      <c r="D66" s="25"/>
      <c r="E66" s="25"/>
      <c r="F66" s="25"/>
    </row>
    <row r="67">
      <c r="B67" s="25"/>
      <c r="C67" s="25"/>
      <c r="D67" s="25"/>
      <c r="E67" s="25"/>
      <c r="F67" s="25"/>
    </row>
    <row r="68">
      <c r="B68" s="25"/>
      <c r="C68" s="25"/>
      <c r="D68" s="25"/>
      <c r="E68" s="25"/>
      <c r="F68" s="25"/>
    </row>
    <row r="69">
      <c r="B69" s="25"/>
      <c r="C69" s="25"/>
      <c r="D69" s="25"/>
      <c r="E69" s="25"/>
      <c r="F69" s="25"/>
    </row>
    <row r="70">
      <c r="B70" s="25"/>
      <c r="C70" s="25"/>
      <c r="D70" s="25"/>
      <c r="E70" s="25"/>
      <c r="F70" s="25"/>
    </row>
    <row r="71">
      <c r="B71" s="25"/>
      <c r="C71" s="25"/>
      <c r="D71" s="25"/>
      <c r="E71" s="25"/>
      <c r="F71" s="25"/>
    </row>
    <row r="72">
      <c r="B72" s="25"/>
      <c r="C72" s="25"/>
      <c r="D72" s="25"/>
      <c r="E72" s="25"/>
      <c r="F72" s="25"/>
    </row>
    <row r="73">
      <c r="B73" s="25"/>
      <c r="C73" s="25"/>
      <c r="D73" s="25"/>
      <c r="E73" s="25"/>
      <c r="F73" s="25"/>
    </row>
    <row r="74">
      <c r="B74" s="25"/>
      <c r="C74" s="25"/>
      <c r="D74" s="25"/>
      <c r="E74" s="25"/>
      <c r="F74" s="25"/>
    </row>
    <row r="75">
      <c r="B75" s="25"/>
      <c r="C75" s="25"/>
      <c r="D75" s="25"/>
      <c r="E75" s="25"/>
      <c r="F75" s="25"/>
    </row>
    <row r="76">
      <c r="B76" s="25"/>
      <c r="C76" s="25"/>
      <c r="D76" s="25"/>
      <c r="E76" s="25"/>
      <c r="F76" s="25"/>
    </row>
    <row r="77">
      <c r="B77" s="25"/>
      <c r="C77" s="25"/>
      <c r="D77" s="25"/>
      <c r="E77" s="25"/>
      <c r="F77" s="25"/>
    </row>
    <row r="78">
      <c r="B78" s="25"/>
      <c r="C78" s="25"/>
      <c r="D78" s="25"/>
      <c r="E78" s="25"/>
      <c r="F78" s="25"/>
    </row>
    <row r="79">
      <c r="B79" s="25"/>
      <c r="C79" s="25"/>
      <c r="D79" s="25"/>
      <c r="E79" s="25"/>
      <c r="F79" s="25"/>
    </row>
    <row r="80">
      <c r="B80" s="25"/>
      <c r="C80" s="25"/>
      <c r="D80" s="25"/>
      <c r="E80" s="25"/>
      <c r="F80" s="25"/>
    </row>
    <row r="81">
      <c r="B81" s="25"/>
      <c r="C81" s="25"/>
      <c r="D81" s="25"/>
      <c r="E81" s="25"/>
      <c r="F81" s="25"/>
    </row>
    <row r="82">
      <c r="B82" s="25"/>
      <c r="C82" s="25"/>
      <c r="D82" s="25"/>
      <c r="E82" s="25"/>
      <c r="F82" s="25"/>
    </row>
    <row r="83">
      <c r="B83" s="25"/>
      <c r="C83" s="25"/>
      <c r="D83" s="25"/>
      <c r="E83" s="25"/>
      <c r="F83" s="25"/>
    </row>
    <row r="84">
      <c r="B84" s="25"/>
      <c r="C84" s="25"/>
      <c r="D84" s="25"/>
      <c r="E84" s="25"/>
      <c r="F84" s="25"/>
    </row>
    <row r="85">
      <c r="B85" s="25"/>
      <c r="C85" s="25"/>
      <c r="D85" s="25"/>
      <c r="E85" s="25"/>
      <c r="F85" s="25"/>
    </row>
    <row r="86">
      <c r="B86" s="25"/>
      <c r="C86" s="25"/>
      <c r="D86" s="25"/>
      <c r="E86" s="25"/>
      <c r="F86" s="25"/>
    </row>
    <row r="87">
      <c r="B87" s="25"/>
      <c r="C87" s="25"/>
      <c r="D87" s="25"/>
      <c r="E87" s="25"/>
      <c r="F87" s="25"/>
    </row>
    <row r="88">
      <c r="B88" s="25"/>
      <c r="C88" s="25"/>
      <c r="D88" s="25"/>
      <c r="E88" s="25"/>
      <c r="F88" s="25"/>
    </row>
    <row r="89">
      <c r="B89" s="25"/>
      <c r="C89" s="25"/>
      <c r="D89" s="25"/>
      <c r="E89" s="25"/>
      <c r="F89" s="25"/>
    </row>
    <row r="90">
      <c r="B90" s="25"/>
      <c r="C90" s="25"/>
      <c r="D90" s="25"/>
      <c r="E90" s="25"/>
      <c r="F90" s="25"/>
    </row>
    <row r="91">
      <c r="B91" s="25"/>
      <c r="C91" s="25"/>
      <c r="D91" s="25"/>
      <c r="E91" s="25"/>
      <c r="F91" s="25"/>
    </row>
    <row r="92">
      <c r="B92" s="25"/>
      <c r="C92" s="25"/>
      <c r="D92" s="25"/>
      <c r="E92" s="25"/>
      <c r="F92" s="25"/>
    </row>
    <row r="93">
      <c r="B93" s="25"/>
      <c r="C93" s="25"/>
      <c r="D93" s="25"/>
      <c r="E93" s="25"/>
      <c r="F93" s="25"/>
    </row>
    <row r="94">
      <c r="B94" s="25"/>
      <c r="C94" s="25"/>
      <c r="D94" s="25"/>
      <c r="E94" s="25"/>
      <c r="F94" s="25"/>
    </row>
    <row r="95">
      <c r="B95" s="25"/>
      <c r="C95" s="25"/>
      <c r="D95" s="25"/>
      <c r="E95" s="25"/>
      <c r="F95" s="25"/>
    </row>
    <row r="96">
      <c r="B96" s="25"/>
      <c r="C96" s="25"/>
      <c r="D96" s="25"/>
      <c r="E96" s="25"/>
      <c r="F96" s="25"/>
    </row>
    <row r="97">
      <c r="B97" s="25"/>
      <c r="C97" s="25"/>
      <c r="D97" s="25"/>
      <c r="E97" s="25"/>
      <c r="F97" s="25"/>
    </row>
    <row r="98">
      <c r="B98" s="25"/>
      <c r="C98" s="25"/>
      <c r="D98" s="25"/>
      <c r="E98" s="25"/>
      <c r="F98" s="25"/>
    </row>
    <row r="99">
      <c r="B99" s="25"/>
      <c r="C99" s="25"/>
      <c r="D99" s="25"/>
      <c r="E99" s="25"/>
      <c r="F99" s="25"/>
    </row>
    <row r="100">
      <c r="B100" s="25"/>
      <c r="C100" s="25"/>
      <c r="D100" s="25"/>
      <c r="E100" s="25"/>
      <c r="F100" s="25"/>
    </row>
    <row r="101">
      <c r="B101" s="25"/>
      <c r="C101" s="25"/>
      <c r="D101" s="25"/>
      <c r="E101" s="25"/>
      <c r="F101" s="25"/>
    </row>
    <row r="102">
      <c r="B102" s="25"/>
      <c r="C102" s="25"/>
      <c r="D102" s="25"/>
      <c r="E102" s="25"/>
      <c r="F102" s="25"/>
    </row>
    <row r="103">
      <c r="B103" s="25"/>
      <c r="C103" s="25"/>
      <c r="D103" s="25"/>
      <c r="E103" s="25"/>
      <c r="F103" s="25"/>
    </row>
  </sheetData>
  <mergeCells count="20">
    <mergeCell ref="B3:F3"/>
    <mergeCell ref="I3:L3"/>
    <mergeCell ref="N3:P3"/>
    <mergeCell ref="I4:J5"/>
    <mergeCell ref="K4:L4"/>
    <mergeCell ref="N4:O4"/>
    <mergeCell ref="I6:I7"/>
    <mergeCell ref="N7:O7"/>
    <mergeCell ref="I18:K18"/>
    <mergeCell ref="I19:J19"/>
    <mergeCell ref="I20:J20"/>
    <mergeCell ref="M19:N19"/>
    <mergeCell ref="M20:N20"/>
    <mergeCell ref="N5:O5"/>
    <mergeCell ref="N6:O6"/>
    <mergeCell ref="N8:O8"/>
    <mergeCell ref="N9:O9"/>
    <mergeCell ref="N10:O10"/>
    <mergeCell ref="N11:O11"/>
    <mergeCell ref="M18:O18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14.88"/>
  </cols>
  <sheetData>
    <row r="1">
      <c r="A1" s="7" t="s">
        <v>39</v>
      </c>
      <c r="B1" s="7" t="s">
        <v>17</v>
      </c>
      <c r="C1" s="7" t="s">
        <v>40</v>
      </c>
      <c r="D1" s="7" t="s">
        <v>41</v>
      </c>
      <c r="E1" s="7" t="s">
        <v>3</v>
      </c>
      <c r="F1" s="7" t="s">
        <v>42</v>
      </c>
      <c r="H1" s="5" t="s">
        <v>43</v>
      </c>
      <c r="I1" s="5" t="s">
        <v>44</v>
      </c>
      <c r="J1" s="5" t="s">
        <v>45</v>
      </c>
      <c r="K1" s="5" t="s">
        <v>46</v>
      </c>
    </row>
    <row r="2">
      <c r="A2" s="26">
        <f t="array" ref="A2">INDEX(Data!A:A, INT((ROW()-2)/4)+2)</f>
        <v>1</v>
      </c>
      <c r="B2" s="26" t="str">
        <f t="shared" ref="B2:B77" si="1">CHOOSE(MOD(ROW()-2,4)+1, "Absent","Present","Absent","Present")</f>
        <v>Absent</v>
      </c>
      <c r="C2" s="26" t="str">
        <f t="shared" ref="C2:C77" si="2">CHOOSE(MOD(ROW()-2,4)+1, "Absent","Absent","Present","Present")</f>
        <v>Absent</v>
      </c>
      <c r="D2" s="26">
        <f t="array" ref="D2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4</v>
      </c>
      <c r="E2" s="26">
        <f t="array" ref="E2">INDEX(Data!C:F, INT((ROW()-2)/4)+2, MOD(ROW()-2,4)+1)</f>
        <v>0</v>
      </c>
      <c r="F2" s="7">
        <v>2.0</v>
      </c>
      <c r="G2" s="24"/>
      <c r="H2" s="5">
        <v>25.0</v>
      </c>
      <c r="I2" s="5">
        <v>0.0</v>
      </c>
      <c r="J2" s="5">
        <v>70.0</v>
      </c>
      <c r="K2" s="5">
        <v>50.0</v>
      </c>
    </row>
    <row r="3">
      <c r="A3" s="26">
        <f t="array" ref="A3">INDEX(Data!A:A, INT((ROW()-2)/4)+2)</f>
        <v>1</v>
      </c>
      <c r="B3" s="26" t="str">
        <f t="shared" si="1"/>
        <v>Present</v>
      </c>
      <c r="C3" s="26" t="str">
        <f t="shared" si="2"/>
        <v>Absent</v>
      </c>
      <c r="D3" s="26">
        <f t="array" ref="D3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5</v>
      </c>
      <c r="E3" s="26">
        <f t="array" ref="E3">INDEX(Data!C:F, INT((ROW()-2)/4)+2, MOD(ROW()-2,4)+1)</f>
        <v>25</v>
      </c>
      <c r="F3" s="7">
        <v>3.0</v>
      </c>
      <c r="H3" s="5">
        <v>40.0</v>
      </c>
      <c r="I3" s="5">
        <v>26.67</v>
      </c>
      <c r="J3" s="5">
        <v>73.33</v>
      </c>
      <c r="K3" s="5">
        <v>80.0</v>
      </c>
    </row>
    <row r="4">
      <c r="A4" s="26">
        <f t="array" ref="A4">INDEX(Data!A:A, INT((ROW()-2)/4)+2)</f>
        <v>1</v>
      </c>
      <c r="B4" s="26" t="str">
        <f t="shared" si="1"/>
        <v>Absent</v>
      </c>
      <c r="C4" s="26" t="str">
        <f t="shared" si="2"/>
        <v>Present</v>
      </c>
      <c r="D4" s="26">
        <f t="array" ref="D4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6</v>
      </c>
      <c r="E4" s="26">
        <f t="array" ref="E4">INDEX(Data!C:F, INT((ROW()-2)/4)+2, MOD(ROW()-2,4)+1)</f>
        <v>50</v>
      </c>
      <c r="F4" s="7">
        <v>4.0</v>
      </c>
      <c r="H4" s="5">
        <v>65.0</v>
      </c>
      <c r="I4" s="5">
        <v>20.0</v>
      </c>
      <c r="J4" s="5">
        <v>80.0</v>
      </c>
      <c r="K4" s="5">
        <v>80.0</v>
      </c>
    </row>
    <row r="5">
      <c r="A5" s="26">
        <f t="array" ref="A5">INDEX(Data!A:A, INT((ROW()-2)/4)+2)</f>
        <v>1</v>
      </c>
      <c r="B5" s="26" t="str">
        <f t="shared" si="1"/>
        <v>Present</v>
      </c>
      <c r="C5" s="26" t="str">
        <f t="shared" si="2"/>
        <v>Present</v>
      </c>
      <c r="D5" s="26">
        <f t="array" ref="D5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1</v>
      </c>
      <c r="E5" s="26">
        <f t="array" ref="E5">INDEX(Data!C:F, INT((ROW()-2)/4)+2, MOD(ROW()-2,4)+1)</f>
        <v>100</v>
      </c>
      <c r="F5" s="7">
        <v>1.0</v>
      </c>
      <c r="H5" s="5">
        <v>50.0</v>
      </c>
      <c r="I5" s="5">
        <v>0.0</v>
      </c>
      <c r="J5" s="5">
        <v>100.0</v>
      </c>
      <c r="K5" s="5">
        <v>60.0</v>
      </c>
    </row>
    <row r="6">
      <c r="A6" s="26">
        <f t="array" ref="A6">INDEX(Data!A:A, INT((ROW()-2)/4)+2)</f>
        <v>2</v>
      </c>
      <c r="B6" s="26" t="str">
        <f t="shared" si="1"/>
        <v>Absent</v>
      </c>
      <c r="C6" s="26" t="str">
        <f t="shared" si="2"/>
        <v>Absent</v>
      </c>
      <c r="D6" s="26">
        <f t="array" ref="D6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4</v>
      </c>
      <c r="E6" s="26">
        <f t="array" ref="E6">INDEX(Data!C:F, INT((ROW()-2)/4)+2, MOD(ROW()-2,4)+1)</f>
        <v>0</v>
      </c>
      <c r="F6" s="7">
        <v>2.0</v>
      </c>
      <c r="H6" s="5">
        <v>10.0</v>
      </c>
      <c r="I6" s="5">
        <v>0.0</v>
      </c>
      <c r="J6" s="5">
        <v>40.0</v>
      </c>
      <c r="K6" s="5">
        <v>90.0</v>
      </c>
    </row>
    <row r="7">
      <c r="A7" s="26">
        <f t="array" ref="A7">INDEX(Data!A:A, INT((ROW()-2)/4)+2)</f>
        <v>2</v>
      </c>
      <c r="B7" s="26" t="str">
        <f t="shared" si="1"/>
        <v>Present</v>
      </c>
      <c r="C7" s="26" t="str">
        <f t="shared" si="2"/>
        <v>Absent</v>
      </c>
      <c r="D7" s="26">
        <f t="array" ref="D7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6</v>
      </c>
      <c r="E7" s="26">
        <f t="array" ref="E7">INDEX(Data!C:F, INT((ROW()-2)/4)+2, MOD(ROW()-2,4)+1)</f>
        <v>40</v>
      </c>
      <c r="F7" s="7">
        <v>3.0</v>
      </c>
      <c r="H7" s="5">
        <v>0.0</v>
      </c>
      <c r="I7" s="5">
        <v>30.0</v>
      </c>
      <c r="J7" s="5">
        <v>100.0</v>
      </c>
      <c r="K7" s="5">
        <v>80.0</v>
      </c>
    </row>
    <row r="8">
      <c r="A8" s="26">
        <f t="array" ref="A8">INDEX(Data!A:A, INT((ROW()-2)/4)+2)</f>
        <v>2</v>
      </c>
      <c r="B8" s="26" t="str">
        <f t="shared" si="1"/>
        <v>Absent</v>
      </c>
      <c r="C8" s="26" t="str">
        <f t="shared" si="2"/>
        <v>Present</v>
      </c>
      <c r="D8" s="26">
        <f t="array" ref="D8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5</v>
      </c>
      <c r="E8" s="26">
        <f t="array" ref="E8">INDEX(Data!C:F, INT((ROW()-2)/4)+2, MOD(ROW()-2,4)+1)</f>
        <v>80</v>
      </c>
      <c r="F8" s="7">
        <v>4.0</v>
      </c>
      <c r="H8" s="5">
        <v>20.0</v>
      </c>
      <c r="I8" s="5">
        <v>0.0</v>
      </c>
      <c r="J8" s="5">
        <v>50.0</v>
      </c>
      <c r="K8" s="5">
        <v>50.0</v>
      </c>
    </row>
    <row r="9">
      <c r="A9" s="26">
        <f t="array" ref="A9">INDEX(Data!A:A, INT((ROW()-2)/4)+2)</f>
        <v>2</v>
      </c>
      <c r="B9" s="26" t="str">
        <f t="shared" si="1"/>
        <v>Present</v>
      </c>
      <c r="C9" s="26" t="str">
        <f t="shared" si="2"/>
        <v>Present</v>
      </c>
      <c r="D9" s="26">
        <f t="array" ref="D9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1</v>
      </c>
      <c r="E9" s="26">
        <f t="array" ref="E9">INDEX(Data!C:F, INT((ROW()-2)/4)+2, MOD(ROW()-2,4)+1)</f>
        <v>100</v>
      </c>
      <c r="F9" s="7">
        <v>1.0</v>
      </c>
      <c r="H9" s="5">
        <v>50.0</v>
      </c>
      <c r="I9" s="5">
        <v>10.0</v>
      </c>
      <c r="J9" s="5">
        <v>65.0</v>
      </c>
      <c r="K9" s="5">
        <v>70.0</v>
      </c>
    </row>
    <row r="10">
      <c r="A10" s="26">
        <f t="array" ref="A10">INDEX(Data!A:A, INT((ROW()-2)/4)+2)</f>
        <v>3</v>
      </c>
      <c r="B10" s="26" t="str">
        <f t="shared" si="1"/>
        <v>Absent</v>
      </c>
      <c r="C10" s="26" t="str">
        <f t="shared" si="2"/>
        <v>Absent</v>
      </c>
      <c r="D10" s="26">
        <f t="array" ref="D10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4</v>
      </c>
      <c r="E10" s="26">
        <f t="array" ref="E10">INDEX(Data!C:F, INT((ROW()-2)/4)+2, MOD(ROW()-2,4)+1)</f>
        <v>0</v>
      </c>
      <c r="F10" s="7">
        <v>2.0</v>
      </c>
      <c r="H10" s="5">
        <v>0.0</v>
      </c>
      <c r="I10" s="5">
        <v>0.0</v>
      </c>
      <c r="J10" s="5">
        <v>100.0</v>
      </c>
      <c r="K10" s="5">
        <v>100.0</v>
      </c>
    </row>
    <row r="11">
      <c r="A11" s="26">
        <f t="array" ref="A11">INDEX(Data!A:A, INT((ROW()-2)/4)+2)</f>
        <v>3</v>
      </c>
      <c r="B11" s="26" t="str">
        <f t="shared" si="1"/>
        <v>Present</v>
      </c>
      <c r="C11" s="26" t="str">
        <f t="shared" si="2"/>
        <v>Absent</v>
      </c>
      <c r="D11" s="26">
        <f t="array" ref="D11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6</v>
      </c>
      <c r="E11" s="26">
        <f t="array" ref="E11">INDEX(Data!C:F, INT((ROW()-2)/4)+2, MOD(ROW()-2,4)+1)</f>
        <v>0</v>
      </c>
      <c r="F11" s="7">
        <v>4.0</v>
      </c>
      <c r="H11" s="5">
        <v>44.0</v>
      </c>
      <c r="K11" s="5">
        <v>82.0</v>
      </c>
    </row>
    <row r="12">
      <c r="A12" s="26">
        <f t="array" ref="A12">INDEX(Data!A:A, INT((ROW()-2)/4)+2)</f>
        <v>3</v>
      </c>
      <c r="B12" s="26" t="str">
        <f t="shared" si="1"/>
        <v>Absent</v>
      </c>
      <c r="C12" s="26" t="str">
        <f t="shared" si="2"/>
        <v>Present</v>
      </c>
      <c r="D12" s="26">
        <f t="array" ref="D12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5</v>
      </c>
      <c r="E12" s="26">
        <f t="array" ref="E12">INDEX(Data!C:F, INT((ROW()-2)/4)+2, MOD(ROW()-2,4)+1)</f>
        <v>70</v>
      </c>
      <c r="F12" s="7">
        <v>3.0</v>
      </c>
    </row>
    <row r="13">
      <c r="A13" s="26">
        <f t="array" ref="A13">INDEX(Data!A:A, INT((ROW()-2)/4)+2)</f>
        <v>3</v>
      </c>
      <c r="B13" s="26" t="str">
        <f t="shared" si="1"/>
        <v>Present</v>
      </c>
      <c r="C13" s="26" t="str">
        <f t="shared" si="2"/>
        <v>Present</v>
      </c>
      <c r="D13" s="26">
        <f t="array" ref="D13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1</v>
      </c>
      <c r="E13" s="26">
        <f t="array" ref="E13">INDEX(Data!C:F, INT((ROW()-2)/4)+2, MOD(ROW()-2,4)+1)</f>
        <v>100</v>
      </c>
      <c r="F13" s="7">
        <v>1.0</v>
      </c>
      <c r="H13" s="27">
        <f>AVERAGE(H2:H11)</f>
        <v>30.4</v>
      </c>
      <c r="I13" s="27">
        <f t="shared" ref="I13:J13" si="3">AVERAGE(I2:I10)</f>
        <v>9.63</v>
      </c>
      <c r="J13" s="27">
        <f t="shared" si="3"/>
        <v>75.37</v>
      </c>
      <c r="K13" s="27">
        <f>AVERAGE(K2:K11)</f>
        <v>74.2</v>
      </c>
    </row>
    <row r="14">
      <c r="A14" s="26">
        <f t="array" ref="A14">INDEX(Data!A:A, INT((ROW()-2)/4)+2)</f>
        <v>4</v>
      </c>
      <c r="B14" s="26" t="str">
        <f t="shared" si="1"/>
        <v>Absent</v>
      </c>
      <c r="C14" s="26" t="str">
        <f t="shared" si="2"/>
        <v>Absent</v>
      </c>
      <c r="D14" s="26">
        <f t="array" ref="D14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4</v>
      </c>
      <c r="E14" s="26">
        <f t="array" ref="E14">INDEX(Data!C:F, INT((ROW()-2)/4)+2, MOD(ROW()-2,4)+1)</f>
        <v>0</v>
      </c>
      <c r="F14" s="7">
        <v>2.0</v>
      </c>
    </row>
    <row r="15">
      <c r="A15" s="26">
        <f t="array" ref="A15">INDEX(Data!A:A, INT((ROW()-2)/4)+2)</f>
        <v>4</v>
      </c>
      <c r="B15" s="26" t="str">
        <f t="shared" si="1"/>
        <v>Present</v>
      </c>
      <c r="C15" s="26" t="str">
        <f t="shared" si="2"/>
        <v>Absent</v>
      </c>
      <c r="D15" s="26">
        <f t="array" ref="D15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5</v>
      </c>
      <c r="E15" s="26">
        <f t="array" ref="E15">INDEX(Data!C:F, INT((ROW()-2)/4)+2, MOD(ROW()-2,4)+1)</f>
        <v>26.67</v>
      </c>
      <c r="F15" s="7">
        <v>4.0</v>
      </c>
    </row>
    <row r="16">
      <c r="A16" s="26">
        <f t="array" ref="A16">INDEX(Data!A:A, INT((ROW()-2)/4)+2)</f>
        <v>4</v>
      </c>
      <c r="B16" s="26" t="str">
        <f t="shared" si="1"/>
        <v>Absent</v>
      </c>
      <c r="C16" s="26" t="str">
        <f t="shared" si="2"/>
        <v>Present</v>
      </c>
      <c r="D16" s="26">
        <f t="array" ref="D16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6</v>
      </c>
      <c r="E16" s="26">
        <f t="array" ref="E16">INDEX(Data!C:F, INT((ROW()-2)/4)+2, MOD(ROW()-2,4)+1)</f>
        <v>73.33</v>
      </c>
      <c r="F16" s="7">
        <v>3.0</v>
      </c>
    </row>
    <row r="17">
      <c r="A17" s="26">
        <f t="array" ref="A17">INDEX(Data!A:A, INT((ROW()-2)/4)+2)</f>
        <v>4</v>
      </c>
      <c r="B17" s="26" t="str">
        <f t="shared" si="1"/>
        <v>Present</v>
      </c>
      <c r="C17" s="26" t="str">
        <f t="shared" si="2"/>
        <v>Present</v>
      </c>
      <c r="D17" s="26">
        <f t="array" ref="D17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1</v>
      </c>
      <c r="E17" s="26">
        <f t="array" ref="E17">INDEX(Data!C:F, INT((ROW()-2)/4)+2, MOD(ROW()-2,4)+1)</f>
        <v>100</v>
      </c>
      <c r="F17" s="7">
        <v>1.0</v>
      </c>
    </row>
    <row r="18">
      <c r="A18" s="26">
        <f t="array" ref="A18">INDEX(Data!A:A, INT((ROW()-2)/4)+2)</f>
        <v>5</v>
      </c>
      <c r="B18" s="26" t="str">
        <f t="shared" si="1"/>
        <v>Absent</v>
      </c>
      <c r="C18" s="26" t="str">
        <f t="shared" si="2"/>
        <v>Absent</v>
      </c>
      <c r="D18" s="26">
        <f t="array" ref="D18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4</v>
      </c>
      <c r="E18" s="26">
        <f t="array" ref="E18">INDEX(Data!C:F, INT((ROW()-2)/4)+2, MOD(ROW()-2,4)+1)</f>
        <v>0</v>
      </c>
      <c r="F18" s="7">
        <v>2.0</v>
      </c>
    </row>
    <row r="19">
      <c r="A19" s="26">
        <f t="array" ref="A19">INDEX(Data!A:A, INT((ROW()-2)/4)+2)</f>
        <v>5</v>
      </c>
      <c r="B19" s="26" t="str">
        <f t="shared" si="1"/>
        <v>Present</v>
      </c>
      <c r="C19" s="26" t="str">
        <f t="shared" si="2"/>
        <v>Absent</v>
      </c>
      <c r="D19" s="26">
        <f t="array" ref="D19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5</v>
      </c>
      <c r="E19" s="26">
        <f t="array" ref="E19">INDEX(Data!C:F, INT((ROW()-2)/4)+2, MOD(ROW()-2,4)+1)</f>
        <v>65</v>
      </c>
      <c r="F19" s="7">
        <v>3.0</v>
      </c>
    </row>
    <row r="20">
      <c r="A20" s="26">
        <f t="array" ref="A20">INDEX(Data!A:A, INT((ROW()-2)/4)+2)</f>
        <v>5</v>
      </c>
      <c r="B20" s="26" t="str">
        <f t="shared" si="1"/>
        <v>Absent</v>
      </c>
      <c r="C20" s="26" t="str">
        <f t="shared" si="2"/>
        <v>Present</v>
      </c>
      <c r="D20" s="26">
        <f t="array" ref="D20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6</v>
      </c>
      <c r="E20" s="26">
        <f t="array" ref="E20">INDEX(Data!C:F, INT((ROW()-2)/4)+2, MOD(ROW()-2,4)+1)</f>
        <v>80</v>
      </c>
      <c r="F20" s="7">
        <v>4.0</v>
      </c>
    </row>
    <row r="21">
      <c r="A21" s="26">
        <f t="array" ref="A21">INDEX(Data!A:A, INT((ROW()-2)/4)+2)</f>
        <v>5</v>
      </c>
      <c r="B21" s="26" t="str">
        <f t="shared" si="1"/>
        <v>Present</v>
      </c>
      <c r="C21" s="26" t="str">
        <f t="shared" si="2"/>
        <v>Present</v>
      </c>
      <c r="D21" s="26">
        <f t="array" ref="D21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1</v>
      </c>
      <c r="E21" s="26">
        <f t="array" ref="E21">INDEX(Data!C:F, INT((ROW()-2)/4)+2, MOD(ROW()-2,4)+1)</f>
        <v>100</v>
      </c>
      <c r="F21" s="7">
        <v>1.0</v>
      </c>
    </row>
    <row r="22">
      <c r="A22" s="26">
        <f t="array" ref="A22">INDEX(Data!A:A, INT((ROW()-2)/4)+2)</f>
        <v>6</v>
      </c>
      <c r="B22" s="26" t="str">
        <f t="shared" si="1"/>
        <v>Absent</v>
      </c>
      <c r="C22" s="26" t="str">
        <f t="shared" si="2"/>
        <v>Absent</v>
      </c>
      <c r="D22" s="26">
        <f t="array" ref="D22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4</v>
      </c>
      <c r="E22" s="26">
        <f t="array" ref="E22">INDEX(Data!C:F, INT((ROW()-2)/4)+2, MOD(ROW()-2,4)+1)</f>
        <v>0</v>
      </c>
      <c r="F22" s="7">
        <v>2.0</v>
      </c>
    </row>
    <row r="23">
      <c r="A23" s="26">
        <f t="array" ref="A23">INDEX(Data!A:A, INT((ROW()-2)/4)+2)</f>
        <v>6</v>
      </c>
      <c r="B23" s="26" t="str">
        <f t="shared" si="1"/>
        <v>Present</v>
      </c>
      <c r="C23" s="26" t="str">
        <f t="shared" si="2"/>
        <v>Absent</v>
      </c>
      <c r="D23" s="26">
        <f t="array" ref="D23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6</v>
      </c>
      <c r="E23" s="26">
        <f t="array" ref="E23">INDEX(Data!C:F, INT((ROW()-2)/4)+2, MOD(ROW()-2,4)+1)</f>
        <v>50</v>
      </c>
      <c r="F23" s="7">
        <v>3.0</v>
      </c>
    </row>
    <row r="24">
      <c r="A24" s="26">
        <f t="array" ref="A24">INDEX(Data!A:A, INT((ROW()-2)/4)+2)</f>
        <v>6</v>
      </c>
      <c r="B24" s="26" t="str">
        <f t="shared" si="1"/>
        <v>Absent</v>
      </c>
      <c r="C24" s="26" t="str">
        <f t="shared" si="2"/>
        <v>Present</v>
      </c>
      <c r="D24" s="26">
        <f t="array" ref="D24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5</v>
      </c>
      <c r="E24" s="26">
        <f t="array" ref="E24">INDEX(Data!C:F, INT((ROW()-2)/4)+2, MOD(ROW()-2,4)+1)</f>
        <v>60</v>
      </c>
      <c r="F24" s="7">
        <v>4.0</v>
      </c>
    </row>
    <row r="25">
      <c r="A25" s="26">
        <f t="array" ref="A25">INDEX(Data!A:A, INT((ROW()-2)/4)+2)</f>
        <v>6</v>
      </c>
      <c r="B25" s="26" t="str">
        <f t="shared" si="1"/>
        <v>Present</v>
      </c>
      <c r="C25" s="26" t="str">
        <f t="shared" si="2"/>
        <v>Present</v>
      </c>
      <c r="D25" s="26">
        <f t="array" ref="D25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1</v>
      </c>
      <c r="E25" s="26">
        <f t="array" ref="E25">INDEX(Data!C:F, INT((ROW()-2)/4)+2, MOD(ROW()-2,4)+1)</f>
        <v>100</v>
      </c>
      <c r="F25" s="7">
        <v>1.0</v>
      </c>
    </row>
    <row r="26">
      <c r="A26" s="26">
        <f t="array" ref="A26">INDEX(Data!A:A, INT((ROW()-2)/4)+2)</f>
        <v>7</v>
      </c>
      <c r="B26" s="26" t="str">
        <f t="shared" si="1"/>
        <v>Absent</v>
      </c>
      <c r="C26" s="26" t="str">
        <f t="shared" si="2"/>
        <v>Absent</v>
      </c>
      <c r="D26" s="26">
        <f t="array" ref="D26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4</v>
      </c>
      <c r="E26" s="26">
        <f t="array" ref="E26">INDEX(Data!C:F, INT((ROW()-2)/4)+2, MOD(ROW()-2,4)+1)</f>
        <v>0</v>
      </c>
      <c r="F26" s="7">
        <v>2.0</v>
      </c>
    </row>
    <row r="27">
      <c r="A27" s="26">
        <f t="array" ref="A27">INDEX(Data!A:A, INT((ROW()-2)/4)+2)</f>
        <v>7</v>
      </c>
      <c r="B27" s="26" t="str">
        <f t="shared" si="1"/>
        <v>Present</v>
      </c>
      <c r="C27" s="26" t="str">
        <f t="shared" si="2"/>
        <v>Absent</v>
      </c>
      <c r="D27" s="26">
        <f t="array" ref="D27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6</v>
      </c>
      <c r="E27" s="26">
        <f t="array" ref="E27">INDEX(Data!C:F, INT((ROW()-2)/4)+2, MOD(ROW()-2,4)+1)</f>
        <v>20</v>
      </c>
      <c r="F27" s="7">
        <v>4.0</v>
      </c>
    </row>
    <row r="28">
      <c r="A28" s="26">
        <f t="array" ref="A28">INDEX(Data!A:A, INT((ROW()-2)/4)+2)</f>
        <v>7</v>
      </c>
      <c r="B28" s="26" t="str">
        <f t="shared" si="1"/>
        <v>Absent</v>
      </c>
      <c r="C28" s="26" t="str">
        <f t="shared" si="2"/>
        <v>Present</v>
      </c>
      <c r="D28" s="26">
        <f t="array" ref="D28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5</v>
      </c>
      <c r="E28" s="26">
        <f t="array" ref="E28">INDEX(Data!C:F, INT((ROW()-2)/4)+2, MOD(ROW()-2,4)+1)</f>
        <v>80</v>
      </c>
      <c r="F28" s="7">
        <v>3.0</v>
      </c>
    </row>
    <row r="29">
      <c r="A29" s="26">
        <f t="array" ref="A29">INDEX(Data!A:A, INT((ROW()-2)/4)+2)</f>
        <v>7</v>
      </c>
      <c r="B29" s="26" t="str">
        <f t="shared" si="1"/>
        <v>Present</v>
      </c>
      <c r="C29" s="26" t="str">
        <f t="shared" si="2"/>
        <v>Present</v>
      </c>
      <c r="D29" s="26">
        <f t="array" ref="D29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1</v>
      </c>
      <c r="E29" s="26">
        <f t="array" ref="E29">INDEX(Data!C:F, INT((ROW()-2)/4)+2, MOD(ROW()-2,4)+1)</f>
        <v>100</v>
      </c>
      <c r="F29" s="7">
        <v>1.0</v>
      </c>
    </row>
    <row r="30">
      <c r="A30" s="26">
        <f t="array" ref="A30">INDEX(Data!A:A, INT((ROW()-2)/4)+2)</f>
        <v>8</v>
      </c>
      <c r="B30" s="26" t="str">
        <f t="shared" si="1"/>
        <v>Absent</v>
      </c>
      <c r="C30" s="26" t="str">
        <f t="shared" si="2"/>
        <v>Absent</v>
      </c>
      <c r="D30" s="26">
        <f t="array" ref="D30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4</v>
      </c>
      <c r="E30" s="26">
        <f t="array" ref="E30">INDEX(Data!C:F, INT((ROW()-2)/4)+2, MOD(ROW()-2,4)+1)</f>
        <v>0</v>
      </c>
      <c r="F30" s="7">
        <v>2.0</v>
      </c>
    </row>
    <row r="31">
      <c r="A31" s="26">
        <f t="array" ref="A31">INDEX(Data!A:A, INT((ROW()-2)/4)+2)</f>
        <v>8</v>
      </c>
      <c r="B31" s="26" t="str">
        <f t="shared" si="1"/>
        <v>Present</v>
      </c>
      <c r="C31" s="26" t="str">
        <f t="shared" si="2"/>
        <v>Absent</v>
      </c>
      <c r="D31" s="26">
        <f t="array" ref="D31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5</v>
      </c>
      <c r="E31" s="26">
        <f t="array" ref="E31">INDEX(Data!C:F, INT((ROW()-2)/4)+2, MOD(ROW()-2,4)+1)</f>
        <v>0</v>
      </c>
      <c r="F31" s="7">
        <v>4.0</v>
      </c>
    </row>
    <row r="32">
      <c r="A32" s="26">
        <f t="array" ref="A32">INDEX(Data!A:A, INT((ROW()-2)/4)+2)</f>
        <v>8</v>
      </c>
      <c r="B32" s="26" t="str">
        <f t="shared" si="1"/>
        <v>Absent</v>
      </c>
      <c r="C32" s="26" t="str">
        <f t="shared" si="2"/>
        <v>Present</v>
      </c>
      <c r="D32" s="26">
        <f t="array" ref="D32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6</v>
      </c>
      <c r="E32" s="26">
        <f t="array" ref="E32">INDEX(Data!C:F, INT((ROW()-2)/4)+2, MOD(ROW()-2,4)+1)</f>
        <v>100</v>
      </c>
      <c r="F32" s="7">
        <v>3.0</v>
      </c>
    </row>
    <row r="33">
      <c r="A33" s="26">
        <f t="array" ref="A33">INDEX(Data!A:A, INT((ROW()-2)/4)+2)</f>
        <v>8</v>
      </c>
      <c r="B33" s="26" t="str">
        <f t="shared" si="1"/>
        <v>Present</v>
      </c>
      <c r="C33" s="26" t="str">
        <f t="shared" si="2"/>
        <v>Present</v>
      </c>
      <c r="D33" s="26">
        <f t="array" ref="D33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1</v>
      </c>
      <c r="E33" s="26">
        <f t="array" ref="E33">INDEX(Data!C:F, INT((ROW()-2)/4)+2, MOD(ROW()-2,4)+1)</f>
        <v>100</v>
      </c>
      <c r="F33" s="7">
        <v>1.0</v>
      </c>
    </row>
    <row r="34">
      <c r="A34" s="26">
        <f t="array" ref="A34">INDEX(Data!A:A, INT((ROW()-2)/4)+2)</f>
        <v>9</v>
      </c>
      <c r="B34" s="26" t="str">
        <f t="shared" si="1"/>
        <v>Absent</v>
      </c>
      <c r="C34" s="26" t="str">
        <f t="shared" si="2"/>
        <v>Absent</v>
      </c>
      <c r="D34" s="26">
        <f t="array" ref="D34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4</v>
      </c>
      <c r="E34" s="26">
        <f t="array" ref="E34">INDEX(Data!C:F, INT((ROW()-2)/4)+2, MOD(ROW()-2,4)+1)</f>
        <v>0</v>
      </c>
      <c r="F34" s="7">
        <v>2.0</v>
      </c>
    </row>
    <row r="35">
      <c r="A35" s="26">
        <f t="array" ref="A35">INDEX(Data!A:A, INT((ROW()-2)/4)+2)</f>
        <v>9</v>
      </c>
      <c r="B35" s="26" t="str">
        <f t="shared" si="1"/>
        <v>Present</v>
      </c>
      <c r="C35" s="26" t="str">
        <f t="shared" si="2"/>
        <v>Absent</v>
      </c>
      <c r="D35" s="26">
        <f t="array" ref="D35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5</v>
      </c>
      <c r="E35" s="26">
        <f t="array" ref="E35">INDEX(Data!C:F, INT((ROW()-2)/4)+2, MOD(ROW()-2,4)+1)</f>
        <v>10</v>
      </c>
      <c r="F35" s="7">
        <v>3.0</v>
      </c>
    </row>
    <row r="36">
      <c r="A36" s="26">
        <f t="array" ref="A36">INDEX(Data!A:A, INT((ROW()-2)/4)+2)</f>
        <v>9</v>
      </c>
      <c r="B36" s="26" t="str">
        <f t="shared" si="1"/>
        <v>Absent</v>
      </c>
      <c r="C36" s="26" t="str">
        <f t="shared" si="2"/>
        <v>Present</v>
      </c>
      <c r="D36" s="26">
        <f t="array" ref="D36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6</v>
      </c>
      <c r="E36" s="26">
        <f t="array" ref="E36">INDEX(Data!C:F, INT((ROW()-2)/4)+2, MOD(ROW()-2,4)+1)</f>
        <v>90</v>
      </c>
      <c r="F36" s="7">
        <v>4.0</v>
      </c>
    </row>
    <row r="37">
      <c r="A37" s="26">
        <f t="array" ref="A37">INDEX(Data!A:A, INT((ROW()-2)/4)+2)</f>
        <v>9</v>
      </c>
      <c r="B37" s="26" t="str">
        <f t="shared" si="1"/>
        <v>Present</v>
      </c>
      <c r="C37" s="26" t="str">
        <f t="shared" si="2"/>
        <v>Present</v>
      </c>
      <c r="D37" s="26">
        <f t="array" ref="D37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1</v>
      </c>
      <c r="E37" s="26">
        <f t="array" ref="E37">INDEX(Data!C:F, INT((ROW()-2)/4)+2, MOD(ROW()-2,4)+1)</f>
        <v>100</v>
      </c>
      <c r="F37" s="7">
        <v>1.0</v>
      </c>
    </row>
    <row r="38">
      <c r="A38" s="26">
        <f t="array" ref="A38">INDEX(Data!A:A, INT((ROW()-2)/4)+2)</f>
        <v>10</v>
      </c>
      <c r="B38" s="26" t="str">
        <f t="shared" si="1"/>
        <v>Absent</v>
      </c>
      <c r="C38" s="26" t="str">
        <f t="shared" si="2"/>
        <v>Absent</v>
      </c>
      <c r="D38" s="26">
        <f t="array" ref="D38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4</v>
      </c>
      <c r="E38" s="26">
        <f t="array" ref="E38">INDEX(Data!C:F, INT((ROW()-2)/4)+2, MOD(ROW()-2,4)+1)</f>
        <v>0</v>
      </c>
      <c r="F38" s="7">
        <v>2.0</v>
      </c>
    </row>
    <row r="39">
      <c r="A39" s="26">
        <f t="array" ref="A39">INDEX(Data!A:A, INT((ROW()-2)/4)+2)</f>
        <v>10</v>
      </c>
      <c r="B39" s="26" t="str">
        <f t="shared" si="1"/>
        <v>Present</v>
      </c>
      <c r="C39" s="26" t="str">
        <f t="shared" si="2"/>
        <v>Absent</v>
      </c>
      <c r="D39" s="26">
        <f t="array" ref="D39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6</v>
      </c>
      <c r="E39" s="26">
        <f t="array" ref="E39">INDEX(Data!C:F, INT((ROW()-2)/4)+2, MOD(ROW()-2,4)+1)</f>
        <v>0</v>
      </c>
      <c r="F39" s="7">
        <v>3.0</v>
      </c>
    </row>
    <row r="40">
      <c r="A40" s="26">
        <f t="array" ref="A40">INDEX(Data!A:A, INT((ROW()-2)/4)+2)</f>
        <v>10</v>
      </c>
      <c r="B40" s="26" t="str">
        <f t="shared" si="1"/>
        <v>Absent</v>
      </c>
      <c r="C40" s="26" t="str">
        <f t="shared" si="2"/>
        <v>Present</v>
      </c>
      <c r="D40" s="26">
        <f t="array" ref="D40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5</v>
      </c>
      <c r="E40" s="26">
        <f t="array" ref="E40">INDEX(Data!C:F, INT((ROW()-2)/4)+2, MOD(ROW()-2,4)+1)</f>
        <v>80</v>
      </c>
      <c r="F40" s="7">
        <v>4.0</v>
      </c>
    </row>
    <row r="41">
      <c r="A41" s="26">
        <f t="array" ref="A41">INDEX(Data!A:A, INT((ROW()-2)/4)+2)</f>
        <v>10</v>
      </c>
      <c r="B41" s="26" t="str">
        <f t="shared" si="1"/>
        <v>Present</v>
      </c>
      <c r="C41" s="26" t="str">
        <f t="shared" si="2"/>
        <v>Present</v>
      </c>
      <c r="D41" s="26">
        <f t="array" ref="D41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1</v>
      </c>
      <c r="E41" s="26">
        <f t="array" ref="E41">INDEX(Data!C:F, INT((ROW()-2)/4)+2, MOD(ROW()-2,4)+1)</f>
        <v>100</v>
      </c>
      <c r="F41" s="7">
        <v>1.0</v>
      </c>
    </row>
    <row r="42">
      <c r="A42" s="26">
        <f t="array" ref="A42">INDEX(Data!A:A, INT((ROW()-2)/4)+2)</f>
        <v>11</v>
      </c>
      <c r="B42" s="26" t="str">
        <f t="shared" si="1"/>
        <v>Absent</v>
      </c>
      <c r="C42" s="26" t="str">
        <f t="shared" si="2"/>
        <v>Absent</v>
      </c>
      <c r="D42" s="26">
        <f t="array" ref="D42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4</v>
      </c>
      <c r="E42" s="26">
        <f t="array" ref="E42">INDEX(Data!C:F, INT((ROW()-2)/4)+2, MOD(ROW()-2,4)+1)</f>
        <v>0</v>
      </c>
      <c r="F42" s="7">
        <v>2.0</v>
      </c>
    </row>
    <row r="43">
      <c r="A43" s="26">
        <f t="array" ref="A43">INDEX(Data!A:A, INT((ROW()-2)/4)+2)</f>
        <v>11</v>
      </c>
      <c r="B43" s="26" t="str">
        <f t="shared" si="1"/>
        <v>Present</v>
      </c>
      <c r="C43" s="26" t="str">
        <f t="shared" si="2"/>
        <v>Absent</v>
      </c>
      <c r="D43" s="26">
        <f t="array" ref="D43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6</v>
      </c>
      <c r="E43" s="26">
        <f t="array" ref="E43">INDEX(Data!C:F, INT((ROW()-2)/4)+2, MOD(ROW()-2,4)+1)</f>
        <v>0</v>
      </c>
      <c r="F43" s="7">
        <v>4.0</v>
      </c>
    </row>
    <row r="44">
      <c r="A44" s="26">
        <f t="array" ref="A44">INDEX(Data!A:A, INT((ROW()-2)/4)+2)</f>
        <v>11</v>
      </c>
      <c r="B44" s="26" t="str">
        <f t="shared" si="1"/>
        <v>Absent</v>
      </c>
      <c r="C44" s="26" t="str">
        <f t="shared" si="2"/>
        <v>Present</v>
      </c>
      <c r="D44" s="26">
        <f t="array" ref="D44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5</v>
      </c>
      <c r="E44" s="26">
        <f t="array" ref="E44">INDEX(Data!C:F, INT((ROW()-2)/4)+2, MOD(ROW()-2,4)+1)</f>
        <v>40</v>
      </c>
      <c r="F44" s="7">
        <v>3.0</v>
      </c>
    </row>
    <row r="45">
      <c r="A45" s="26">
        <f t="array" ref="A45">INDEX(Data!A:A, INT((ROW()-2)/4)+2)</f>
        <v>11</v>
      </c>
      <c r="B45" s="26" t="str">
        <f t="shared" si="1"/>
        <v>Present</v>
      </c>
      <c r="C45" s="26" t="str">
        <f t="shared" si="2"/>
        <v>Present</v>
      </c>
      <c r="D45" s="26">
        <f t="array" ref="D45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1</v>
      </c>
      <c r="E45" s="26">
        <f t="array" ref="E45">INDEX(Data!C:F, INT((ROW()-2)/4)+2, MOD(ROW()-2,4)+1)</f>
        <v>100</v>
      </c>
      <c r="F45" s="7">
        <v>1.0</v>
      </c>
    </row>
    <row r="46">
      <c r="A46" s="26">
        <f t="array" ref="A46">INDEX(Data!A:A, INT((ROW()-2)/4)+2)</f>
        <v>12</v>
      </c>
      <c r="B46" s="26" t="str">
        <f t="shared" si="1"/>
        <v>Absent</v>
      </c>
      <c r="C46" s="26" t="str">
        <f t="shared" si="2"/>
        <v>Absent</v>
      </c>
      <c r="D46" s="26">
        <f t="array" ref="D46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4</v>
      </c>
      <c r="E46" s="26">
        <f t="array" ref="E46">INDEX(Data!C:F, INT((ROW()-2)/4)+2, MOD(ROW()-2,4)+1)</f>
        <v>0</v>
      </c>
      <c r="F46" s="7">
        <v>2.0</v>
      </c>
    </row>
    <row r="47">
      <c r="A47" s="26">
        <f t="array" ref="A47">INDEX(Data!A:A, INT((ROW()-2)/4)+2)</f>
        <v>12</v>
      </c>
      <c r="B47" s="26" t="str">
        <f t="shared" si="1"/>
        <v>Present</v>
      </c>
      <c r="C47" s="26" t="str">
        <f t="shared" si="2"/>
        <v>Absent</v>
      </c>
      <c r="D47" s="26">
        <f t="array" ref="D47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5</v>
      </c>
      <c r="E47" s="26">
        <f t="array" ref="E47">INDEX(Data!C:F, INT((ROW()-2)/4)+2, MOD(ROW()-2,4)+1)</f>
        <v>30</v>
      </c>
      <c r="F47" s="7">
        <v>4.0</v>
      </c>
    </row>
    <row r="48">
      <c r="A48" s="26">
        <f t="array" ref="A48">INDEX(Data!A:A, INT((ROW()-2)/4)+2)</f>
        <v>12</v>
      </c>
      <c r="B48" s="26" t="str">
        <f t="shared" si="1"/>
        <v>Absent</v>
      </c>
      <c r="C48" s="26" t="str">
        <f t="shared" si="2"/>
        <v>Present</v>
      </c>
      <c r="D48" s="26">
        <f t="array" ref="D48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6</v>
      </c>
      <c r="E48" s="26">
        <f t="array" ref="E48">INDEX(Data!C:F, INT((ROW()-2)/4)+2, MOD(ROW()-2,4)+1)</f>
        <v>100</v>
      </c>
      <c r="F48" s="7">
        <v>3.0</v>
      </c>
    </row>
    <row r="49">
      <c r="A49" s="26">
        <f t="array" ref="A49">INDEX(Data!A:A, INT((ROW()-2)/4)+2)</f>
        <v>12</v>
      </c>
      <c r="B49" s="26" t="str">
        <f t="shared" si="1"/>
        <v>Present</v>
      </c>
      <c r="C49" s="26" t="str">
        <f t="shared" si="2"/>
        <v>Present</v>
      </c>
      <c r="D49" s="26">
        <f t="array" ref="D49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1</v>
      </c>
      <c r="E49" s="26">
        <f t="array" ref="E49">INDEX(Data!C:F, INT((ROW()-2)/4)+2, MOD(ROW()-2,4)+1)</f>
        <v>100</v>
      </c>
      <c r="F49" s="7">
        <v>1.0</v>
      </c>
    </row>
    <row r="50">
      <c r="A50" s="26">
        <f t="array" ref="A50">INDEX(Data!A:A, INT((ROW()-2)/4)+2)</f>
        <v>13</v>
      </c>
      <c r="B50" s="26" t="str">
        <f t="shared" si="1"/>
        <v>Absent</v>
      </c>
      <c r="C50" s="26" t="str">
        <f t="shared" si="2"/>
        <v>Absent</v>
      </c>
      <c r="D50" s="26">
        <f t="array" ref="D50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4</v>
      </c>
      <c r="E50" s="26">
        <f t="array" ref="E50">INDEX(Data!C:F, INT((ROW()-2)/4)+2, MOD(ROW()-2,4)+1)</f>
        <v>0</v>
      </c>
      <c r="F50" s="7">
        <v>2.0</v>
      </c>
    </row>
    <row r="51">
      <c r="A51" s="26">
        <f t="array" ref="A51">INDEX(Data!A:A, INT((ROW()-2)/4)+2)</f>
        <v>13</v>
      </c>
      <c r="B51" s="26" t="str">
        <f t="shared" si="1"/>
        <v>Present</v>
      </c>
      <c r="C51" s="26" t="str">
        <f t="shared" si="2"/>
        <v>Absent</v>
      </c>
      <c r="D51" s="26">
        <f t="array" ref="D51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5</v>
      </c>
      <c r="E51" s="26">
        <f t="array" ref="E51">INDEX(Data!C:F, INT((ROW()-2)/4)+2, MOD(ROW()-2,4)+1)</f>
        <v>20</v>
      </c>
      <c r="F51" s="7">
        <v>3.0</v>
      </c>
    </row>
    <row r="52">
      <c r="A52" s="26">
        <f t="array" ref="A52">INDEX(Data!A:A, INT((ROW()-2)/4)+2)</f>
        <v>13</v>
      </c>
      <c r="B52" s="26" t="str">
        <f t="shared" si="1"/>
        <v>Absent</v>
      </c>
      <c r="C52" s="26" t="str">
        <f t="shared" si="2"/>
        <v>Present</v>
      </c>
      <c r="D52" s="26">
        <f t="array" ref="D52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6</v>
      </c>
      <c r="E52" s="26">
        <f t="array" ref="E52">INDEX(Data!C:F, INT((ROW()-2)/4)+2, MOD(ROW()-2,4)+1)</f>
        <v>50</v>
      </c>
      <c r="F52" s="7">
        <v>4.0</v>
      </c>
    </row>
    <row r="53">
      <c r="A53" s="26">
        <f t="array" ref="A53">INDEX(Data!A:A, INT((ROW()-2)/4)+2)</f>
        <v>13</v>
      </c>
      <c r="B53" s="26" t="str">
        <f t="shared" si="1"/>
        <v>Present</v>
      </c>
      <c r="C53" s="26" t="str">
        <f t="shared" si="2"/>
        <v>Present</v>
      </c>
      <c r="D53" s="26">
        <f t="array" ref="D53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1</v>
      </c>
      <c r="E53" s="26">
        <f t="array" ref="E53">INDEX(Data!C:F, INT((ROW()-2)/4)+2, MOD(ROW()-2,4)+1)</f>
        <v>100</v>
      </c>
      <c r="F53" s="7">
        <v>1.0</v>
      </c>
    </row>
    <row r="54">
      <c r="A54" s="26">
        <f t="array" ref="A54">INDEX(Data!A:A, INT((ROW()-2)/4)+2)</f>
        <v>14</v>
      </c>
      <c r="B54" s="26" t="str">
        <f t="shared" si="1"/>
        <v>Absent</v>
      </c>
      <c r="C54" s="26" t="str">
        <f t="shared" si="2"/>
        <v>Absent</v>
      </c>
      <c r="D54" s="26">
        <f t="array" ref="D54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4</v>
      </c>
      <c r="E54" s="26">
        <f t="array" ref="E54">INDEX(Data!C:F, INT((ROW()-2)/4)+2, MOD(ROW()-2,4)+1)</f>
        <v>0</v>
      </c>
      <c r="F54" s="7">
        <v>2.0</v>
      </c>
    </row>
    <row r="55">
      <c r="A55" s="26">
        <f t="array" ref="A55">INDEX(Data!A:A, INT((ROW()-2)/4)+2)</f>
        <v>14</v>
      </c>
      <c r="B55" s="26" t="str">
        <f t="shared" si="1"/>
        <v>Present</v>
      </c>
      <c r="C55" s="26" t="str">
        <f t="shared" si="2"/>
        <v>Absent</v>
      </c>
      <c r="D55" s="26">
        <f t="array" ref="D55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6</v>
      </c>
      <c r="E55" s="26">
        <f t="array" ref="E55">INDEX(Data!C:F, INT((ROW()-2)/4)+2, MOD(ROW()-2,4)+1)</f>
        <v>50</v>
      </c>
      <c r="F55" s="7">
        <v>3.0</v>
      </c>
    </row>
    <row r="56">
      <c r="A56" s="26">
        <f t="array" ref="A56">INDEX(Data!A:A, INT((ROW()-2)/4)+2)</f>
        <v>14</v>
      </c>
      <c r="B56" s="26" t="str">
        <f t="shared" si="1"/>
        <v>Absent</v>
      </c>
      <c r="C56" s="26" t="str">
        <f t="shared" si="2"/>
        <v>Present</v>
      </c>
      <c r="D56" s="26">
        <f t="array" ref="D56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5</v>
      </c>
      <c r="E56" s="26">
        <f t="array" ref="E56">INDEX(Data!C:F, INT((ROW()-2)/4)+2, MOD(ROW()-2,4)+1)</f>
        <v>70</v>
      </c>
      <c r="F56" s="7">
        <v>4.0</v>
      </c>
    </row>
    <row r="57">
      <c r="A57" s="26">
        <f t="array" ref="A57">INDEX(Data!A:A, INT((ROW()-2)/4)+2)</f>
        <v>14</v>
      </c>
      <c r="B57" s="26" t="str">
        <f t="shared" si="1"/>
        <v>Present</v>
      </c>
      <c r="C57" s="26" t="str">
        <f t="shared" si="2"/>
        <v>Present</v>
      </c>
      <c r="D57" s="26">
        <f t="array" ref="D57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1</v>
      </c>
      <c r="E57" s="26">
        <f t="array" ref="E57">INDEX(Data!C:F, INT((ROW()-2)/4)+2, MOD(ROW()-2,4)+1)</f>
        <v>100</v>
      </c>
      <c r="F57" s="7">
        <v>1.0</v>
      </c>
    </row>
    <row r="58">
      <c r="A58" s="26">
        <f t="array" ref="A58">INDEX(Data!A:A, INT((ROW()-2)/4)+2)</f>
        <v>15</v>
      </c>
      <c r="B58" s="26" t="str">
        <f t="shared" si="1"/>
        <v>Absent</v>
      </c>
      <c r="C58" s="26" t="str">
        <f t="shared" si="2"/>
        <v>Absent</v>
      </c>
      <c r="D58" s="26">
        <f t="array" ref="D58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4</v>
      </c>
      <c r="E58" s="26">
        <f t="array" ref="E58">INDEX(Data!C:F, INT((ROW()-2)/4)+2, MOD(ROW()-2,4)+1)</f>
        <v>0</v>
      </c>
      <c r="F58" s="7">
        <v>2.0</v>
      </c>
    </row>
    <row r="59">
      <c r="A59" s="26">
        <f t="array" ref="A59">INDEX(Data!A:A, INT((ROW()-2)/4)+2)</f>
        <v>15</v>
      </c>
      <c r="B59" s="26" t="str">
        <f t="shared" si="1"/>
        <v>Present</v>
      </c>
      <c r="C59" s="26" t="str">
        <f t="shared" si="2"/>
        <v>Absent</v>
      </c>
      <c r="D59" s="26">
        <f t="array" ref="D59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6</v>
      </c>
      <c r="E59" s="26">
        <f t="array" ref="E59">INDEX(Data!C:F, INT((ROW()-2)/4)+2, MOD(ROW()-2,4)+1)</f>
        <v>0</v>
      </c>
      <c r="F59" s="7">
        <v>4.0</v>
      </c>
    </row>
    <row r="60">
      <c r="A60" s="26">
        <f t="array" ref="A60">INDEX(Data!A:A, INT((ROW()-2)/4)+2)</f>
        <v>15</v>
      </c>
      <c r="B60" s="26" t="str">
        <f t="shared" si="1"/>
        <v>Absent</v>
      </c>
      <c r="C60" s="26" t="str">
        <f t="shared" si="2"/>
        <v>Present</v>
      </c>
      <c r="D60" s="26">
        <f t="array" ref="D60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5</v>
      </c>
      <c r="E60" s="26">
        <f t="array" ref="E60">INDEX(Data!C:F, INT((ROW()-2)/4)+2, MOD(ROW()-2,4)+1)</f>
        <v>50</v>
      </c>
      <c r="F60" s="7">
        <v>3.0</v>
      </c>
    </row>
    <row r="61">
      <c r="A61" s="26">
        <f t="array" ref="A61">INDEX(Data!A:A, INT((ROW()-2)/4)+2)</f>
        <v>15</v>
      </c>
      <c r="B61" s="26" t="str">
        <f t="shared" si="1"/>
        <v>Present</v>
      </c>
      <c r="C61" s="26" t="str">
        <f t="shared" si="2"/>
        <v>Present</v>
      </c>
      <c r="D61" s="26">
        <f t="array" ref="D61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1</v>
      </c>
      <c r="E61" s="26">
        <f t="array" ref="E61">INDEX(Data!C:F, INT((ROW()-2)/4)+2, MOD(ROW()-2,4)+1)</f>
        <v>100</v>
      </c>
      <c r="F61" s="7">
        <v>1.0</v>
      </c>
    </row>
    <row r="62">
      <c r="A62" s="26">
        <f t="array" ref="A62">INDEX(Data!A:A, INT((ROW()-2)/4)+2)</f>
        <v>16</v>
      </c>
      <c r="B62" s="26" t="str">
        <f t="shared" si="1"/>
        <v>Absent</v>
      </c>
      <c r="C62" s="26" t="str">
        <f t="shared" si="2"/>
        <v>Absent</v>
      </c>
      <c r="D62" s="26">
        <f t="array" ref="D62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4</v>
      </c>
      <c r="E62" s="26">
        <f t="array" ref="E62">INDEX(Data!C:F, INT((ROW()-2)/4)+2, MOD(ROW()-2,4)+1)</f>
        <v>0</v>
      </c>
      <c r="F62" s="7">
        <v>2.0</v>
      </c>
    </row>
    <row r="63">
      <c r="A63" s="26">
        <f t="array" ref="A63">INDEX(Data!A:A, INT((ROW()-2)/4)+2)</f>
        <v>16</v>
      </c>
      <c r="B63" s="26" t="str">
        <f t="shared" si="1"/>
        <v>Present</v>
      </c>
      <c r="C63" s="26" t="str">
        <f t="shared" si="2"/>
        <v>Absent</v>
      </c>
      <c r="D63" s="26">
        <f t="array" ref="D63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5</v>
      </c>
      <c r="E63" s="26">
        <f t="array" ref="E63">INDEX(Data!C:F, INT((ROW()-2)/4)+2, MOD(ROW()-2,4)+1)</f>
        <v>10</v>
      </c>
      <c r="F63" s="7">
        <v>4.0</v>
      </c>
    </row>
    <row r="64">
      <c r="A64" s="26">
        <f t="array" ref="A64">INDEX(Data!A:A, INT((ROW()-2)/4)+2)</f>
        <v>16</v>
      </c>
      <c r="B64" s="26" t="str">
        <f t="shared" si="1"/>
        <v>Absent</v>
      </c>
      <c r="C64" s="26" t="str">
        <f t="shared" si="2"/>
        <v>Present</v>
      </c>
      <c r="D64" s="26">
        <f t="array" ref="D64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6</v>
      </c>
      <c r="E64" s="26">
        <f t="array" ref="E64">INDEX(Data!C:F, INT((ROW()-2)/4)+2, MOD(ROW()-2,4)+1)</f>
        <v>65</v>
      </c>
      <c r="F64" s="7">
        <v>3.0</v>
      </c>
    </row>
    <row r="65">
      <c r="A65" s="26">
        <f t="array" ref="A65">INDEX(Data!A:A, INT((ROW()-2)/4)+2)</f>
        <v>16</v>
      </c>
      <c r="B65" s="26" t="str">
        <f t="shared" si="1"/>
        <v>Present</v>
      </c>
      <c r="C65" s="26" t="str">
        <f t="shared" si="2"/>
        <v>Present</v>
      </c>
      <c r="D65" s="26">
        <f t="array" ref="D65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1</v>
      </c>
      <c r="E65" s="26">
        <f t="array" ref="E65">INDEX(Data!C:F, INT((ROW()-2)/4)+2, MOD(ROW()-2,4)+1)</f>
        <v>100</v>
      </c>
      <c r="F65" s="7">
        <v>1.0</v>
      </c>
    </row>
    <row r="66">
      <c r="A66" s="26">
        <f t="array" ref="A66">INDEX(Data!A:A, INT((ROW()-2)/4)+2)</f>
        <v>17</v>
      </c>
      <c r="B66" s="26" t="str">
        <f t="shared" si="1"/>
        <v>Absent</v>
      </c>
      <c r="C66" s="26" t="str">
        <f t="shared" si="2"/>
        <v>Absent</v>
      </c>
      <c r="D66" s="26">
        <f t="array" ref="D66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4</v>
      </c>
      <c r="E66" s="26">
        <f t="array" ref="E66">INDEX(Data!C:F, INT((ROW()-2)/4)+2, MOD(ROW()-2,4)+1)</f>
        <v>0</v>
      </c>
      <c r="F66" s="7">
        <v>2.0</v>
      </c>
    </row>
    <row r="67">
      <c r="A67" s="26">
        <f t="array" ref="A67">INDEX(Data!A:A, INT((ROW()-2)/4)+2)</f>
        <v>17</v>
      </c>
      <c r="B67" s="26" t="str">
        <f t="shared" si="1"/>
        <v>Present</v>
      </c>
      <c r="C67" s="26" t="str">
        <f t="shared" si="2"/>
        <v>Absent</v>
      </c>
      <c r="D67" s="26">
        <f t="array" ref="D67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5</v>
      </c>
      <c r="E67" s="26">
        <f t="array" ref="E67">INDEX(Data!C:F, INT((ROW()-2)/4)+2, MOD(ROW()-2,4)+1)</f>
        <v>0</v>
      </c>
      <c r="F67" s="7">
        <v>3.0</v>
      </c>
    </row>
    <row r="68">
      <c r="A68" s="26">
        <f t="array" ref="A68">INDEX(Data!A:A, INT((ROW()-2)/4)+2)</f>
        <v>17</v>
      </c>
      <c r="B68" s="26" t="str">
        <f t="shared" si="1"/>
        <v>Absent</v>
      </c>
      <c r="C68" s="26" t="str">
        <f t="shared" si="2"/>
        <v>Present</v>
      </c>
      <c r="D68" s="26">
        <f t="array" ref="D68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6</v>
      </c>
      <c r="E68" s="26">
        <f t="array" ref="E68">INDEX(Data!C:F, INT((ROW()-2)/4)+2, MOD(ROW()-2,4)+1)</f>
        <v>100</v>
      </c>
      <c r="F68" s="7">
        <v>4.0</v>
      </c>
    </row>
    <row r="69">
      <c r="A69" s="26">
        <f t="array" ref="A69">INDEX(Data!A:A, INT((ROW()-2)/4)+2)</f>
        <v>17</v>
      </c>
      <c r="B69" s="26" t="str">
        <f t="shared" si="1"/>
        <v>Present</v>
      </c>
      <c r="C69" s="26" t="str">
        <f t="shared" si="2"/>
        <v>Present</v>
      </c>
      <c r="D69" s="26">
        <f t="array" ref="D69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1</v>
      </c>
      <c r="E69" s="26">
        <f t="array" ref="E69">INDEX(Data!C:F, INT((ROW()-2)/4)+2, MOD(ROW()-2,4)+1)</f>
        <v>100</v>
      </c>
      <c r="F69" s="7">
        <v>1.0</v>
      </c>
    </row>
    <row r="70">
      <c r="A70" s="26">
        <f t="array" ref="A70">INDEX(Data!A:A, INT((ROW()-2)/4)+2)</f>
        <v>18</v>
      </c>
      <c r="B70" s="26" t="str">
        <f t="shared" si="1"/>
        <v>Absent</v>
      </c>
      <c r="C70" s="26" t="str">
        <f t="shared" si="2"/>
        <v>Absent</v>
      </c>
      <c r="D70" s="26">
        <f t="array" ref="D70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4</v>
      </c>
      <c r="E70" s="26">
        <f t="array" ref="E70">INDEX(Data!C:F, INT((ROW()-2)/4)+2, MOD(ROW()-2,4)+1)</f>
        <v>0</v>
      </c>
      <c r="F70" s="7">
        <v>2.0</v>
      </c>
    </row>
    <row r="71">
      <c r="A71" s="26">
        <f t="array" ref="A71">INDEX(Data!A:A, INT((ROW()-2)/4)+2)</f>
        <v>18</v>
      </c>
      <c r="B71" s="26" t="str">
        <f t="shared" si="1"/>
        <v>Present</v>
      </c>
      <c r="C71" s="26" t="str">
        <f t="shared" si="2"/>
        <v>Absent</v>
      </c>
      <c r="D71" s="26">
        <f t="array" ref="D71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6</v>
      </c>
      <c r="E71" s="26">
        <f t="array" ref="E71">INDEX(Data!C:F, INT((ROW()-2)/4)+2, MOD(ROW()-2,4)+1)</f>
        <v>44</v>
      </c>
      <c r="F71" s="7">
        <v>3.0</v>
      </c>
    </row>
    <row r="72">
      <c r="A72" s="26">
        <f t="array" ref="A72">INDEX(Data!A:A, INT((ROW()-2)/4)+2)</f>
        <v>18</v>
      </c>
      <c r="B72" s="26" t="str">
        <f t="shared" si="1"/>
        <v>Absent</v>
      </c>
      <c r="C72" s="26" t="str">
        <f t="shared" si="2"/>
        <v>Present</v>
      </c>
      <c r="D72" s="26">
        <f t="array" ref="D72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5</v>
      </c>
      <c r="E72" s="26">
        <f t="array" ref="E72">INDEX(Data!C:F, INT((ROW()-2)/4)+2, MOD(ROW()-2,4)+1)</f>
        <v>82</v>
      </c>
      <c r="F72" s="7">
        <v>4.0</v>
      </c>
    </row>
    <row r="73">
      <c r="A73" s="26">
        <f t="array" ref="A73">INDEX(Data!A:A, INT((ROW()-2)/4)+2)</f>
        <v>18</v>
      </c>
      <c r="B73" s="26" t="str">
        <f t="shared" si="1"/>
        <v>Present</v>
      </c>
      <c r="C73" s="26" t="str">
        <f t="shared" si="2"/>
        <v>Present</v>
      </c>
      <c r="D73" s="26">
        <f t="array" ref="D73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1</v>
      </c>
      <c r="E73" s="26">
        <f t="array" ref="E73">INDEX(Data!C:F, INT((ROW()-2)/4)+2, MOD(ROW()-2,4)+1)</f>
        <v>100</v>
      </c>
      <c r="F73" s="7">
        <v>1.0</v>
      </c>
    </row>
    <row r="74">
      <c r="A74" s="26">
        <f t="array" ref="A74">INDEX(Data!A:A, INT((ROW()-2)/4)+2)</f>
        <v>19</v>
      </c>
      <c r="B74" s="26" t="str">
        <f t="shared" si="1"/>
        <v>Absent</v>
      </c>
      <c r="C74" s="26" t="str">
        <f t="shared" si="2"/>
        <v>Absent</v>
      </c>
      <c r="D74" s="26">
        <f t="array" ref="D74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4</v>
      </c>
      <c r="E74" s="26">
        <f t="array" ref="E74">INDEX(Data!C:F, INT((ROW()-2)/4)+2, MOD(ROW()-2,4)+1)</f>
        <v>0</v>
      </c>
      <c r="F74" s="7">
        <v>2.0</v>
      </c>
    </row>
    <row r="75">
      <c r="A75" s="26">
        <f t="array" ref="A75">INDEX(Data!A:A, INT((ROW()-2)/4)+2)</f>
        <v>19</v>
      </c>
      <c r="B75" s="26" t="str">
        <f t="shared" si="1"/>
        <v>Present</v>
      </c>
      <c r="C75" s="26" t="str">
        <f t="shared" si="2"/>
        <v>Absent</v>
      </c>
      <c r="D75" s="26">
        <f t="array" ref="D75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6</v>
      </c>
      <c r="E75" s="26">
        <f t="array" ref="E75">INDEX(Data!C:F, INT((ROW()-2)/4)+2, MOD(ROW()-2,4)+1)</f>
        <v>0</v>
      </c>
      <c r="F75" s="7">
        <v>4.0</v>
      </c>
    </row>
    <row r="76">
      <c r="A76" s="26">
        <f t="array" ref="A76">INDEX(Data!A:A, INT((ROW()-2)/4)+2)</f>
        <v>19</v>
      </c>
      <c r="B76" s="26" t="str">
        <f t="shared" si="1"/>
        <v>Absent</v>
      </c>
      <c r="C76" s="26" t="str">
        <f t="shared" si="2"/>
        <v>Present</v>
      </c>
      <c r="D76" s="26">
        <f t="array" ref="D76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5</v>
      </c>
      <c r="E76" s="26">
        <f t="array" ref="E76">INDEX(Data!C:F, INT((ROW()-2)/4)+2, MOD(ROW()-2,4)+1)</f>
        <v>100</v>
      </c>
      <c r="F76" s="7">
        <v>3.0</v>
      </c>
    </row>
    <row r="77">
      <c r="A77" s="26">
        <f t="array" ref="A77">INDEX(Data!A:A, INT((ROW()-2)/4)+2)</f>
        <v>19</v>
      </c>
      <c r="B77" s="26" t="str">
        <f t="shared" si="1"/>
        <v>Present</v>
      </c>
      <c r="C77" s="26" t="str">
        <f t="shared" si="2"/>
        <v>Present</v>
      </c>
      <c r="D77" s="26">
        <f t="array" ref="D77">CHOOSE(
  MOD(ROW()-2,4)+1,
  IF(OR(INDEX(Data!B:B, INT((ROW()-2)/4)+2)=1,
        INDEX(Data!B:B, INT((ROW()-2)/4)+2)=4),
     4, 4),
  IF(OR(INDEX(Data!B:B, INT((ROW()-2)/4)+2)=1,
        INDEX(Data!B:B, INT((ROW()-2)/4)+2)=4),
     5, 6),
  IF(OR(INDEX(Data!B:B, INT((ROW()-2)/4)+2)=1,
        INDEX(Data!B:B, INT((ROW()-2)/4)+2)=4),
     6, 5),
  1
)</f>
        <v>1</v>
      </c>
      <c r="E77" s="26">
        <f t="array" ref="E77">INDEX(Data!C:F, INT((ROW()-2)/4)+2, MOD(ROW()-2,4)+1)</f>
        <v>100</v>
      </c>
      <c r="F77" s="7">
        <v>1.0</v>
      </c>
    </row>
    <row r="78">
      <c r="A78" s="25"/>
      <c r="B78" s="25"/>
      <c r="C78" s="25"/>
      <c r="D78" s="25"/>
      <c r="E78" s="25"/>
      <c r="F78" s="24"/>
    </row>
    <row r="79">
      <c r="A79" s="25"/>
      <c r="B79" s="25"/>
      <c r="C79" s="25"/>
      <c r="D79" s="25"/>
      <c r="E79" s="25"/>
      <c r="F79" s="24"/>
    </row>
    <row r="80">
      <c r="A80" s="25"/>
      <c r="B80" s="25"/>
      <c r="C80" s="25"/>
      <c r="D80" s="25"/>
      <c r="E80" s="25"/>
      <c r="F80" s="24"/>
    </row>
    <row r="81">
      <c r="A81" s="25"/>
      <c r="B81" s="25"/>
      <c r="C81" s="25"/>
      <c r="D81" s="25"/>
      <c r="E81" s="25"/>
      <c r="F81" s="24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9.0"/>
  </cols>
  <sheetData>
    <row r="1">
      <c r="A1" s="5" t="s">
        <v>47</v>
      </c>
      <c r="B1" s="5" t="s">
        <v>48</v>
      </c>
      <c r="C1" s="5" t="s">
        <v>49</v>
      </c>
      <c r="D1" s="5" t="s">
        <v>50</v>
      </c>
      <c r="E1" s="5" t="s">
        <v>51</v>
      </c>
      <c r="F1" s="5" t="s">
        <v>52</v>
      </c>
      <c r="G1" s="5" t="s">
        <v>53</v>
      </c>
      <c r="H1" s="5" t="s">
        <v>54</v>
      </c>
    </row>
    <row r="2">
      <c r="A2" s="5" t="s">
        <v>55</v>
      </c>
      <c r="B2" s="28">
        <v>3.8823E-14</v>
      </c>
      <c r="C2" s="5">
        <v>3.3219</v>
      </c>
      <c r="D2" s="28">
        <v>1.1687E-14</v>
      </c>
      <c r="E2" s="5">
        <v>76.0</v>
      </c>
      <c r="F2" s="5">
        <v>1.0</v>
      </c>
      <c r="G2" s="5">
        <v>-6.6161</v>
      </c>
      <c r="H2" s="5">
        <v>6.6161</v>
      </c>
    </row>
    <row r="3">
      <c r="A3" s="5" t="s">
        <v>17</v>
      </c>
      <c r="B3" s="5">
        <v>20.459</v>
      </c>
      <c r="C3" s="5">
        <v>4.6031</v>
      </c>
      <c r="D3" s="5">
        <v>5.0401</v>
      </c>
      <c r="E3" s="5">
        <v>76.0</v>
      </c>
      <c r="F3" s="28">
        <v>3.0653E-6</v>
      </c>
      <c r="G3" s="5">
        <v>14.032</v>
      </c>
      <c r="H3" s="5">
        <v>32.368</v>
      </c>
    </row>
    <row r="4">
      <c r="A4" s="5" t="s">
        <v>56</v>
      </c>
      <c r="B4" s="5">
        <v>73.6</v>
      </c>
      <c r="C4" s="5">
        <v>4.6031</v>
      </c>
      <c r="D4" s="5">
        <v>15.989</v>
      </c>
      <c r="E4" s="5">
        <v>76.0</v>
      </c>
      <c r="F4" s="28">
        <v>5.0104E-26</v>
      </c>
      <c r="G4" s="5">
        <v>64.432</v>
      </c>
      <c r="H4" s="5">
        <v>82.768</v>
      </c>
    </row>
    <row r="5">
      <c r="A5" s="5" t="s">
        <v>57</v>
      </c>
      <c r="B5" s="5">
        <v>3.2</v>
      </c>
      <c r="C5" s="5">
        <v>6.5098</v>
      </c>
      <c r="D5" s="5">
        <v>0.49157</v>
      </c>
      <c r="E5" s="5">
        <v>76.0</v>
      </c>
      <c r="F5" s="5">
        <v>0.62444</v>
      </c>
      <c r="G5" s="5">
        <v>-9.7654</v>
      </c>
      <c r="H5" s="5">
        <v>16.165</v>
      </c>
    </row>
    <row r="6">
      <c r="A6" s="5" t="s">
        <v>39</v>
      </c>
      <c r="B6" s="5">
        <v>2.9687</v>
      </c>
    </row>
    <row r="7">
      <c r="A7" s="5" t="s">
        <v>58</v>
      </c>
      <c r="B7" s="5">
        <v>1.5307E-4</v>
      </c>
    </row>
    <row r="8">
      <c r="A8" s="5" t="s">
        <v>42</v>
      </c>
      <c r="B8" s="5">
        <v>4.3142E-4</v>
      </c>
    </row>
    <row r="9">
      <c r="A9" s="5" t="s">
        <v>59</v>
      </c>
      <c r="B9" s="5">
        <v>14.556</v>
      </c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7.88"/>
    <col customWidth="1" min="2" max="2" width="18.25"/>
    <col customWidth="1" min="3" max="3" width="19.13"/>
    <col customWidth="1" min="4" max="4" width="18.75"/>
    <col customWidth="1" min="5" max="5" width="19.75"/>
    <col customWidth="1" min="6" max="6" width="19.63"/>
  </cols>
  <sheetData>
    <row r="1">
      <c r="A1" s="29" t="s">
        <v>60</v>
      </c>
      <c r="B1" s="29" t="s">
        <v>61</v>
      </c>
      <c r="C1" s="29" t="s">
        <v>62</v>
      </c>
      <c r="D1" s="30" t="s">
        <v>63</v>
      </c>
      <c r="E1" s="30" t="s">
        <v>64</v>
      </c>
      <c r="F1" s="30" t="s">
        <v>65</v>
      </c>
      <c r="G1" s="30" t="s">
        <v>66</v>
      </c>
      <c r="H1" s="30" t="s">
        <v>67</v>
      </c>
      <c r="I1" s="30" t="s">
        <v>68</v>
      </c>
      <c r="J1" s="30" t="s">
        <v>69</v>
      </c>
      <c r="K1" s="30" t="s">
        <v>70</v>
      </c>
      <c r="L1" s="30" t="s">
        <v>71</v>
      </c>
      <c r="M1" s="30" t="s">
        <v>72</v>
      </c>
      <c r="N1" s="30" t="s">
        <v>73</v>
      </c>
      <c r="O1" s="30" t="s">
        <v>74</v>
      </c>
      <c r="P1" s="30" t="s">
        <v>75</v>
      </c>
      <c r="Q1" s="30" t="s">
        <v>76</v>
      </c>
      <c r="R1" s="30" t="s">
        <v>77</v>
      </c>
      <c r="S1" s="30" t="s">
        <v>78</v>
      </c>
      <c r="T1" s="30" t="s">
        <v>79</v>
      </c>
      <c r="U1" s="30" t="s">
        <v>80</v>
      </c>
      <c r="V1" s="30" t="s">
        <v>81</v>
      </c>
      <c r="W1" s="30" t="s">
        <v>82</v>
      </c>
      <c r="X1" s="30" t="s">
        <v>83</v>
      </c>
      <c r="Y1" s="30" t="s">
        <v>84</v>
      </c>
      <c r="Z1" s="30" t="s">
        <v>85</v>
      </c>
      <c r="AA1" s="30" t="s">
        <v>86</v>
      </c>
      <c r="AB1" s="30" t="s">
        <v>87</v>
      </c>
      <c r="AC1" s="30" t="s">
        <v>88</v>
      </c>
      <c r="AD1" s="30" t="s">
        <v>89</v>
      </c>
      <c r="AE1" s="30" t="s">
        <v>90</v>
      </c>
      <c r="AF1" s="30" t="s">
        <v>91</v>
      </c>
      <c r="AG1" s="30" t="s">
        <v>92</v>
      </c>
      <c r="AH1" s="30" t="s">
        <v>93</v>
      </c>
      <c r="AI1" s="30" t="s">
        <v>94</v>
      </c>
      <c r="AJ1" s="30" t="s">
        <v>95</v>
      </c>
      <c r="AK1" s="30" t="s">
        <v>96</v>
      </c>
      <c r="AL1" s="30" t="s">
        <v>97</v>
      </c>
      <c r="AM1" s="30" t="s">
        <v>98</v>
      </c>
      <c r="AN1" s="30" t="s">
        <v>99</v>
      </c>
      <c r="AO1" s="30" t="s">
        <v>100</v>
      </c>
      <c r="AP1" s="30" t="s">
        <v>101</v>
      </c>
      <c r="AQ1" s="30" t="s">
        <v>102</v>
      </c>
      <c r="AR1" s="30" t="s">
        <v>103</v>
      </c>
      <c r="AS1" s="30" t="s">
        <v>104</v>
      </c>
      <c r="AT1" s="30" t="s">
        <v>105</v>
      </c>
      <c r="AU1" s="30" t="s">
        <v>106</v>
      </c>
      <c r="AV1" s="30" t="s">
        <v>107</v>
      </c>
      <c r="AW1" s="30" t="s">
        <v>108</v>
      </c>
      <c r="AX1" s="30" t="s">
        <v>109</v>
      </c>
      <c r="AY1" s="30" t="s">
        <v>110</v>
      </c>
      <c r="AZ1" s="30" t="s">
        <v>111</v>
      </c>
      <c r="BA1" s="30" t="s">
        <v>11</v>
      </c>
      <c r="BB1" s="30" t="s">
        <v>15</v>
      </c>
      <c r="BC1" s="30" t="s">
        <v>18</v>
      </c>
      <c r="BD1" s="30" t="s">
        <v>20</v>
      </c>
      <c r="BE1" s="30" t="s">
        <v>22</v>
      </c>
      <c r="BF1" s="30" t="s">
        <v>24</v>
      </c>
      <c r="BG1" s="30" t="s">
        <v>26</v>
      </c>
      <c r="BH1" s="30" t="s">
        <v>29</v>
      </c>
      <c r="BI1" s="30" t="s">
        <v>112</v>
      </c>
    </row>
    <row r="2">
      <c r="A2" s="31">
        <v>1.0</v>
      </c>
      <c r="B2" s="31">
        <v>1.0</v>
      </c>
      <c r="C2" s="31">
        <v>0.0</v>
      </c>
      <c r="D2" s="31">
        <v>25.0</v>
      </c>
      <c r="E2" s="31">
        <v>50.0</v>
      </c>
      <c r="F2" s="31">
        <v>100.0</v>
      </c>
      <c r="G2" s="31">
        <v>1.0</v>
      </c>
      <c r="H2" s="31">
        <v>1.0</v>
      </c>
      <c r="I2" s="31">
        <v>2.0</v>
      </c>
      <c r="J2" s="31">
        <v>6.0</v>
      </c>
      <c r="K2" s="31">
        <v>1.0</v>
      </c>
      <c r="L2" s="31">
        <v>1.0</v>
      </c>
      <c r="M2" s="31">
        <v>4.0</v>
      </c>
      <c r="N2" s="31">
        <v>5.0</v>
      </c>
      <c r="O2" s="31">
        <v>1.0</v>
      </c>
      <c r="P2" s="31">
        <v>1.0</v>
      </c>
      <c r="Q2" s="31">
        <v>4.0</v>
      </c>
      <c r="R2" s="31">
        <v>5.0</v>
      </c>
      <c r="S2" s="31">
        <v>4.0</v>
      </c>
      <c r="T2" s="31">
        <v>2.0</v>
      </c>
      <c r="U2" s="31">
        <v>2.0</v>
      </c>
      <c r="V2" s="31">
        <v>6.0</v>
      </c>
      <c r="W2" s="31">
        <v>5.0</v>
      </c>
      <c r="X2" s="31">
        <v>4.0</v>
      </c>
      <c r="Y2" s="31">
        <v>2.0</v>
      </c>
      <c r="Z2" s="31">
        <v>6.0</v>
      </c>
      <c r="AA2" s="31">
        <v>1.0</v>
      </c>
      <c r="AB2" s="31">
        <v>1.0</v>
      </c>
      <c r="AC2" s="31">
        <v>2.0</v>
      </c>
      <c r="AD2" s="31">
        <v>6.0</v>
      </c>
      <c r="AE2" s="31">
        <v>5.0</v>
      </c>
      <c r="AF2" s="31">
        <v>5.0</v>
      </c>
      <c r="AG2" s="31">
        <v>4.0</v>
      </c>
      <c r="AH2" s="31">
        <v>4.0</v>
      </c>
      <c r="AI2" s="31">
        <v>5.0</v>
      </c>
      <c r="AJ2" s="31">
        <v>4.0</v>
      </c>
      <c r="AK2" s="31">
        <v>4.0</v>
      </c>
      <c r="AL2" s="31">
        <v>4.0</v>
      </c>
      <c r="AM2" s="31">
        <v>1.0</v>
      </c>
      <c r="AN2" s="31">
        <v>1.0</v>
      </c>
      <c r="AO2" s="31">
        <v>4.0</v>
      </c>
      <c r="AP2" s="31">
        <v>4.0</v>
      </c>
      <c r="AQ2" s="31">
        <v>2.0</v>
      </c>
      <c r="AR2" s="31">
        <v>2.0</v>
      </c>
      <c r="AS2" s="31">
        <v>2.0</v>
      </c>
      <c r="AT2" s="31">
        <v>4.0</v>
      </c>
      <c r="AU2" s="31">
        <v>4.0</v>
      </c>
      <c r="AV2" s="31">
        <v>3.0</v>
      </c>
      <c r="AW2" s="31">
        <v>3.0</v>
      </c>
      <c r="AX2" s="31">
        <v>5.0</v>
      </c>
      <c r="AY2" s="31"/>
      <c r="AZ2" s="31">
        <v>0.0</v>
      </c>
      <c r="BA2" s="31">
        <v>6.0</v>
      </c>
      <c r="BB2" s="31">
        <v>5.0</v>
      </c>
      <c r="BC2" s="31">
        <v>5.0</v>
      </c>
      <c r="BD2" s="31">
        <v>5.0</v>
      </c>
      <c r="BE2" s="31">
        <v>5.0</v>
      </c>
      <c r="BF2" s="31">
        <v>6.0</v>
      </c>
      <c r="BG2" s="31">
        <v>4.0</v>
      </c>
      <c r="BH2" s="31">
        <v>4.0</v>
      </c>
      <c r="BI2" s="31">
        <v>6.0</v>
      </c>
    </row>
    <row r="3">
      <c r="A3" s="31">
        <v>2.0</v>
      </c>
      <c r="B3" s="31">
        <v>2.0</v>
      </c>
      <c r="C3" s="31">
        <v>0.0</v>
      </c>
      <c r="D3" s="31">
        <v>40.0</v>
      </c>
      <c r="E3" s="31">
        <v>80.0</v>
      </c>
      <c r="F3" s="31">
        <v>100.0</v>
      </c>
      <c r="G3" s="31">
        <v>1.0</v>
      </c>
      <c r="H3" s="31">
        <v>3.0</v>
      </c>
      <c r="I3" s="31">
        <v>7.0</v>
      </c>
      <c r="J3" s="31">
        <v>6.0</v>
      </c>
      <c r="K3" s="31">
        <v>1.0</v>
      </c>
      <c r="L3" s="31">
        <v>3.0</v>
      </c>
      <c r="M3" s="31">
        <v>6.0</v>
      </c>
      <c r="N3" s="31">
        <v>6.0</v>
      </c>
      <c r="O3" s="31">
        <v>1.0</v>
      </c>
      <c r="P3" s="31">
        <v>5.0</v>
      </c>
      <c r="Q3" s="31">
        <v>7.0</v>
      </c>
      <c r="R3" s="31">
        <v>5.0</v>
      </c>
      <c r="S3" s="31">
        <v>1.0</v>
      </c>
      <c r="T3" s="31">
        <v>3.0</v>
      </c>
      <c r="U3" s="31">
        <v>6.0</v>
      </c>
      <c r="V3" s="31">
        <v>7.0</v>
      </c>
      <c r="W3" s="31">
        <v>1.0</v>
      </c>
      <c r="X3" s="31">
        <v>4.0</v>
      </c>
      <c r="Y3" s="31">
        <v>6.0</v>
      </c>
      <c r="Z3" s="31">
        <v>6.0</v>
      </c>
      <c r="AA3" s="31">
        <v>1.0</v>
      </c>
      <c r="AB3" s="31">
        <v>2.0</v>
      </c>
      <c r="AC3" s="31">
        <v>4.0</v>
      </c>
      <c r="AD3" s="31">
        <v>7.0</v>
      </c>
      <c r="AE3" s="31">
        <v>2.0</v>
      </c>
      <c r="AF3" s="31">
        <v>5.0</v>
      </c>
      <c r="AG3" s="31">
        <v>6.0</v>
      </c>
      <c r="AH3" s="31">
        <v>5.0</v>
      </c>
      <c r="AI3" s="31">
        <v>2.0</v>
      </c>
      <c r="AJ3" s="31">
        <v>4.0</v>
      </c>
      <c r="AK3" s="31">
        <v>6.0</v>
      </c>
      <c r="AL3" s="31">
        <v>5.0</v>
      </c>
      <c r="AM3" s="31">
        <v>1.0</v>
      </c>
      <c r="AN3" s="31">
        <v>4.0</v>
      </c>
      <c r="AO3" s="31">
        <v>7.0</v>
      </c>
      <c r="AP3" s="31">
        <v>5.0</v>
      </c>
      <c r="AQ3" s="31">
        <v>2.0</v>
      </c>
      <c r="AR3" s="31">
        <v>4.0</v>
      </c>
      <c r="AS3" s="31">
        <v>6.0</v>
      </c>
      <c r="AT3" s="31">
        <v>6.0</v>
      </c>
      <c r="AU3" s="31">
        <v>2.0</v>
      </c>
      <c r="AV3" s="31">
        <v>3.0</v>
      </c>
      <c r="AW3" s="31">
        <v>6.0</v>
      </c>
      <c r="AX3" s="31">
        <v>5.0</v>
      </c>
      <c r="AY3" s="31"/>
      <c r="AZ3" s="31">
        <v>0.0</v>
      </c>
      <c r="BA3" s="31">
        <v>5.0</v>
      </c>
      <c r="BB3" s="31">
        <v>3.0</v>
      </c>
      <c r="BC3" s="31">
        <v>5.0</v>
      </c>
      <c r="BD3" s="31">
        <v>4.0</v>
      </c>
      <c r="BE3" s="31">
        <v>5.0</v>
      </c>
      <c r="BF3" s="31">
        <v>6.0</v>
      </c>
      <c r="BG3" s="31">
        <v>4.0</v>
      </c>
      <c r="BH3" s="31">
        <v>6.0</v>
      </c>
      <c r="BI3" s="31">
        <v>7.0</v>
      </c>
    </row>
    <row r="4">
      <c r="A4" s="31">
        <v>3.0</v>
      </c>
      <c r="B4" s="31">
        <v>3.0</v>
      </c>
      <c r="C4" s="31">
        <v>0.0</v>
      </c>
      <c r="D4" s="31">
        <v>0.0</v>
      </c>
      <c r="E4" s="31">
        <v>70.0</v>
      </c>
      <c r="F4" s="31">
        <v>100.0</v>
      </c>
      <c r="G4" s="31">
        <v>1.0</v>
      </c>
      <c r="H4" s="31">
        <v>1.0</v>
      </c>
      <c r="I4" s="31">
        <v>1.0</v>
      </c>
      <c r="J4" s="31">
        <v>5.0</v>
      </c>
      <c r="K4" s="31">
        <v>1.0</v>
      </c>
      <c r="L4" s="31">
        <v>1.0</v>
      </c>
      <c r="M4" s="31">
        <v>4.0</v>
      </c>
      <c r="N4" s="31">
        <v>7.0</v>
      </c>
      <c r="O4" s="31">
        <v>2.0</v>
      </c>
      <c r="P4" s="31">
        <v>1.0</v>
      </c>
      <c r="Q4" s="31">
        <v>4.0</v>
      </c>
      <c r="R4" s="31">
        <v>5.0</v>
      </c>
      <c r="S4" s="31">
        <v>1.0</v>
      </c>
      <c r="T4" s="31">
        <v>1.0</v>
      </c>
      <c r="U4" s="31">
        <v>3.0</v>
      </c>
      <c r="V4" s="31">
        <v>7.0</v>
      </c>
      <c r="W4" s="31">
        <v>7.0</v>
      </c>
      <c r="X4" s="31">
        <v>7.0</v>
      </c>
      <c r="Y4" s="31">
        <v>7.0</v>
      </c>
      <c r="Z4" s="31">
        <v>7.0</v>
      </c>
      <c r="AA4" s="31">
        <v>1.0</v>
      </c>
      <c r="AB4" s="31">
        <v>1.0</v>
      </c>
      <c r="AC4" s="31">
        <v>5.0</v>
      </c>
      <c r="AD4" s="31">
        <v>7.0</v>
      </c>
      <c r="AE4" s="31">
        <v>5.0</v>
      </c>
      <c r="AF4" s="31">
        <v>3.0</v>
      </c>
      <c r="AG4" s="31">
        <v>6.0</v>
      </c>
      <c r="AH4" s="31">
        <v>6.0</v>
      </c>
      <c r="AI4" s="31">
        <v>1.0</v>
      </c>
      <c r="AJ4" s="31">
        <v>1.0</v>
      </c>
      <c r="AK4" s="31">
        <v>5.0</v>
      </c>
      <c r="AL4" s="31">
        <v>6.0</v>
      </c>
      <c r="AM4" s="31">
        <v>2.0</v>
      </c>
      <c r="AN4" s="31">
        <v>1.0</v>
      </c>
      <c r="AO4" s="31">
        <v>5.0</v>
      </c>
      <c r="AP4" s="31">
        <v>5.0</v>
      </c>
      <c r="AQ4" s="31">
        <v>7.0</v>
      </c>
      <c r="AR4" s="31">
        <v>4.0</v>
      </c>
      <c r="AS4" s="31">
        <v>6.0</v>
      </c>
      <c r="AT4" s="31">
        <v>7.0</v>
      </c>
      <c r="AU4" s="31">
        <v>2.0</v>
      </c>
      <c r="AV4" s="31">
        <v>3.0</v>
      </c>
      <c r="AW4" s="31">
        <v>5.0</v>
      </c>
      <c r="AX4" s="31">
        <v>7.0</v>
      </c>
      <c r="AY4" s="31"/>
      <c r="AZ4" s="31">
        <v>0.0</v>
      </c>
      <c r="BA4" s="31">
        <v>5.0</v>
      </c>
      <c r="BB4" s="31">
        <v>5.0</v>
      </c>
      <c r="BC4" s="31">
        <v>5.0</v>
      </c>
      <c r="BD4" s="31">
        <v>7.0</v>
      </c>
      <c r="BE4" s="31">
        <v>5.0</v>
      </c>
      <c r="BF4" s="31">
        <v>6.0</v>
      </c>
      <c r="BG4" s="31">
        <v>5.0</v>
      </c>
      <c r="BH4" s="31">
        <v>7.0</v>
      </c>
      <c r="BI4" s="31">
        <v>4.0</v>
      </c>
    </row>
    <row r="5">
      <c r="A5" s="31">
        <v>4.0</v>
      </c>
      <c r="B5" s="31">
        <v>4.0</v>
      </c>
      <c r="C5" s="31">
        <v>0.0</v>
      </c>
      <c r="D5" s="31">
        <v>26.67</v>
      </c>
      <c r="E5" s="31">
        <v>73.33</v>
      </c>
      <c r="F5" s="31">
        <v>100.0</v>
      </c>
      <c r="G5" s="31">
        <v>3.0</v>
      </c>
      <c r="H5" s="31">
        <v>1.0</v>
      </c>
      <c r="I5" s="31">
        <v>6.0</v>
      </c>
      <c r="J5" s="31">
        <v>6.0</v>
      </c>
      <c r="K5" s="31">
        <v>2.0</v>
      </c>
      <c r="L5" s="31">
        <v>1.0</v>
      </c>
      <c r="M5" s="31">
        <v>4.0</v>
      </c>
      <c r="N5" s="31">
        <v>6.0</v>
      </c>
      <c r="O5" s="31">
        <v>2.0</v>
      </c>
      <c r="P5" s="31">
        <v>2.0</v>
      </c>
      <c r="Q5" s="31">
        <v>5.0</v>
      </c>
      <c r="R5" s="31">
        <v>6.0</v>
      </c>
      <c r="S5" s="31">
        <v>1.0</v>
      </c>
      <c r="T5" s="31">
        <v>1.0</v>
      </c>
      <c r="U5" s="31">
        <v>4.0</v>
      </c>
      <c r="V5" s="31">
        <v>6.0</v>
      </c>
      <c r="W5" s="31">
        <v>3.0</v>
      </c>
      <c r="X5" s="31">
        <v>2.0</v>
      </c>
      <c r="Y5" s="31">
        <v>3.0</v>
      </c>
      <c r="Z5" s="31">
        <v>6.0</v>
      </c>
      <c r="AA5" s="31">
        <v>1.0</v>
      </c>
      <c r="AB5" s="31">
        <v>2.0</v>
      </c>
      <c r="AC5" s="31">
        <v>5.0</v>
      </c>
      <c r="AD5" s="31">
        <v>7.0</v>
      </c>
      <c r="AE5" s="31">
        <v>4.0</v>
      </c>
      <c r="AF5" s="31">
        <v>5.0</v>
      </c>
      <c r="AG5" s="31">
        <v>6.0</v>
      </c>
      <c r="AH5" s="31">
        <v>6.0</v>
      </c>
      <c r="AI5" s="31">
        <v>2.0</v>
      </c>
      <c r="AJ5" s="31">
        <v>4.0</v>
      </c>
      <c r="AK5" s="31">
        <v>5.0</v>
      </c>
      <c r="AL5" s="31">
        <v>5.0</v>
      </c>
      <c r="AM5" s="31">
        <v>2.0</v>
      </c>
      <c r="AN5" s="31">
        <v>1.0</v>
      </c>
      <c r="AO5" s="31">
        <v>6.0</v>
      </c>
      <c r="AP5" s="31">
        <v>6.0</v>
      </c>
      <c r="AQ5" s="31">
        <v>3.0</v>
      </c>
      <c r="AR5" s="31">
        <v>2.0</v>
      </c>
      <c r="AS5" s="31">
        <v>4.0</v>
      </c>
      <c r="AT5" s="31">
        <v>6.0</v>
      </c>
      <c r="AU5" s="31">
        <v>2.0</v>
      </c>
      <c r="AV5" s="31">
        <v>1.0</v>
      </c>
      <c r="AW5" s="31">
        <v>4.0</v>
      </c>
      <c r="AX5" s="31">
        <v>6.0</v>
      </c>
      <c r="AY5" s="31"/>
      <c r="AZ5" s="31">
        <v>10.0</v>
      </c>
      <c r="BA5" s="31">
        <v>6.0</v>
      </c>
      <c r="BB5" s="31">
        <v>3.0</v>
      </c>
      <c r="BC5" s="31">
        <v>6.0</v>
      </c>
      <c r="BD5" s="31">
        <v>4.0</v>
      </c>
      <c r="BE5" s="31">
        <v>4.0</v>
      </c>
      <c r="BF5" s="31">
        <v>7.0</v>
      </c>
      <c r="BG5" s="31">
        <v>5.0</v>
      </c>
      <c r="BH5" s="31">
        <v>4.0</v>
      </c>
      <c r="BI5" s="31">
        <v>5.0</v>
      </c>
    </row>
    <row r="6">
      <c r="A6" s="31">
        <v>5.0</v>
      </c>
      <c r="B6" s="31">
        <v>1.0</v>
      </c>
      <c r="C6" s="31">
        <v>0.0</v>
      </c>
      <c r="D6" s="31">
        <v>65.0</v>
      </c>
      <c r="E6" s="31">
        <v>80.0</v>
      </c>
      <c r="F6" s="31">
        <v>100.0</v>
      </c>
      <c r="G6" s="31">
        <v>1.0</v>
      </c>
      <c r="H6" s="31">
        <v>1.0</v>
      </c>
      <c r="I6" s="31">
        <v>7.0</v>
      </c>
      <c r="J6" s="31">
        <v>7.0</v>
      </c>
      <c r="K6" s="31">
        <v>1.0</v>
      </c>
      <c r="L6" s="31">
        <v>3.0</v>
      </c>
      <c r="M6" s="31">
        <v>5.0</v>
      </c>
      <c r="N6" s="31">
        <v>6.0</v>
      </c>
      <c r="O6" s="31">
        <v>1.0</v>
      </c>
      <c r="P6" s="31">
        <v>2.0</v>
      </c>
      <c r="Q6" s="31">
        <v>5.0</v>
      </c>
      <c r="R6" s="31">
        <v>6.0</v>
      </c>
      <c r="S6" s="31">
        <v>1.0</v>
      </c>
      <c r="T6" s="31">
        <v>5.0</v>
      </c>
      <c r="U6" s="31">
        <v>6.0</v>
      </c>
      <c r="V6" s="31">
        <v>7.0</v>
      </c>
      <c r="W6" s="31">
        <v>1.0</v>
      </c>
      <c r="X6" s="31">
        <v>4.0</v>
      </c>
      <c r="Y6" s="31">
        <v>6.0</v>
      </c>
      <c r="Z6" s="31">
        <v>7.0</v>
      </c>
      <c r="AA6" s="31">
        <v>1.0</v>
      </c>
      <c r="AB6" s="31">
        <v>6.0</v>
      </c>
      <c r="AC6" s="31">
        <v>7.0</v>
      </c>
      <c r="AD6" s="31">
        <v>7.0</v>
      </c>
      <c r="AE6" s="31">
        <v>4.0</v>
      </c>
      <c r="AF6" s="31">
        <v>6.0</v>
      </c>
      <c r="AG6" s="31">
        <v>6.0</v>
      </c>
      <c r="AH6" s="31">
        <v>7.0</v>
      </c>
      <c r="AI6" s="31">
        <v>2.0</v>
      </c>
      <c r="AJ6" s="31">
        <v>5.0</v>
      </c>
      <c r="AK6" s="31">
        <v>4.0</v>
      </c>
      <c r="AL6" s="31">
        <v>6.0</v>
      </c>
      <c r="AM6" s="31">
        <v>1.0</v>
      </c>
      <c r="AN6" s="31">
        <v>2.0</v>
      </c>
      <c r="AO6" s="31">
        <v>5.0</v>
      </c>
      <c r="AP6" s="31">
        <v>7.0</v>
      </c>
      <c r="AQ6" s="31">
        <v>3.0</v>
      </c>
      <c r="AR6" s="31">
        <v>4.0</v>
      </c>
      <c r="AS6" s="31">
        <v>5.0</v>
      </c>
      <c r="AT6" s="31">
        <v>7.0</v>
      </c>
      <c r="AU6" s="31">
        <v>2.0</v>
      </c>
      <c r="AV6" s="31">
        <v>5.0</v>
      </c>
      <c r="AW6" s="31">
        <v>5.0</v>
      </c>
      <c r="AX6" s="31">
        <v>7.0</v>
      </c>
      <c r="AY6" s="31"/>
      <c r="AZ6" s="31">
        <v>5.0</v>
      </c>
      <c r="BA6" s="31">
        <v>3.0</v>
      </c>
      <c r="BB6" s="31">
        <v>3.0</v>
      </c>
      <c r="BC6" s="31">
        <v>6.0</v>
      </c>
      <c r="BD6" s="31">
        <v>6.0</v>
      </c>
      <c r="BE6" s="31">
        <v>5.0</v>
      </c>
      <c r="BF6" s="31">
        <v>7.0</v>
      </c>
      <c r="BG6" s="31">
        <v>3.0</v>
      </c>
      <c r="BH6" s="31">
        <v>5.0</v>
      </c>
      <c r="BI6" s="31">
        <v>6.0</v>
      </c>
    </row>
    <row r="7">
      <c r="A7" s="31">
        <v>6.0</v>
      </c>
      <c r="B7" s="31">
        <v>2.0</v>
      </c>
      <c r="C7" s="31">
        <v>0.0</v>
      </c>
      <c r="D7" s="31">
        <v>50.0</v>
      </c>
      <c r="E7" s="31">
        <v>60.0</v>
      </c>
      <c r="F7" s="31">
        <v>100.0</v>
      </c>
      <c r="G7" s="31">
        <v>7.0</v>
      </c>
      <c r="H7" s="31">
        <v>6.0</v>
      </c>
      <c r="I7" s="31">
        <v>5.0</v>
      </c>
      <c r="J7" s="31">
        <v>7.0</v>
      </c>
      <c r="K7" s="31">
        <v>3.0</v>
      </c>
      <c r="L7" s="31">
        <v>6.0</v>
      </c>
      <c r="M7" s="31">
        <v>5.0</v>
      </c>
      <c r="N7" s="31">
        <v>7.0</v>
      </c>
      <c r="O7" s="31">
        <v>3.0</v>
      </c>
      <c r="P7" s="31">
        <v>6.0</v>
      </c>
      <c r="Q7" s="31">
        <v>5.0</v>
      </c>
      <c r="R7" s="31">
        <v>7.0</v>
      </c>
      <c r="S7" s="31">
        <v>7.0</v>
      </c>
      <c r="T7" s="31">
        <v>1.0</v>
      </c>
      <c r="U7" s="31">
        <v>5.0</v>
      </c>
      <c r="V7" s="31">
        <v>7.0</v>
      </c>
      <c r="W7" s="31">
        <v>3.0</v>
      </c>
      <c r="X7" s="31">
        <v>1.0</v>
      </c>
      <c r="Y7" s="31">
        <v>5.0</v>
      </c>
      <c r="Z7" s="31">
        <v>7.0</v>
      </c>
      <c r="AA7" s="31">
        <v>1.0</v>
      </c>
      <c r="AB7" s="31">
        <v>1.0</v>
      </c>
      <c r="AC7" s="31">
        <v>5.0</v>
      </c>
      <c r="AD7" s="31">
        <v>4.0</v>
      </c>
      <c r="AE7" s="31">
        <v>6.0</v>
      </c>
      <c r="AF7" s="31">
        <v>7.0</v>
      </c>
      <c r="AG7" s="31">
        <v>5.0</v>
      </c>
      <c r="AH7" s="31">
        <v>7.0</v>
      </c>
      <c r="AI7" s="31">
        <v>6.0</v>
      </c>
      <c r="AJ7" s="31">
        <v>7.0</v>
      </c>
      <c r="AK7" s="31">
        <v>5.0</v>
      </c>
      <c r="AL7" s="31">
        <v>5.0</v>
      </c>
      <c r="AM7" s="31">
        <v>6.0</v>
      </c>
      <c r="AN7" s="31">
        <v>1.0</v>
      </c>
      <c r="AO7" s="31">
        <v>5.0</v>
      </c>
      <c r="AP7" s="31">
        <v>7.0</v>
      </c>
      <c r="AQ7" s="31">
        <v>6.0</v>
      </c>
      <c r="AR7" s="31">
        <v>1.0</v>
      </c>
      <c r="AS7" s="31">
        <v>5.0</v>
      </c>
      <c r="AT7" s="31">
        <v>7.0</v>
      </c>
      <c r="AU7" s="31">
        <v>6.0</v>
      </c>
      <c r="AV7" s="31">
        <v>1.0</v>
      </c>
      <c r="AW7" s="31">
        <v>5.0</v>
      </c>
      <c r="AX7" s="31">
        <v>7.0</v>
      </c>
      <c r="AY7" s="31"/>
      <c r="AZ7" s="31">
        <v>0.0</v>
      </c>
      <c r="BA7" s="31">
        <v>7.0</v>
      </c>
      <c r="BB7" s="31">
        <v>7.0</v>
      </c>
      <c r="BC7" s="31">
        <v>7.0</v>
      </c>
      <c r="BD7" s="31">
        <v>7.0</v>
      </c>
      <c r="BE7" s="31">
        <v>7.0</v>
      </c>
      <c r="BF7" s="31">
        <v>7.0</v>
      </c>
      <c r="BG7" s="31">
        <v>7.0</v>
      </c>
      <c r="BH7" s="31">
        <v>7.0</v>
      </c>
      <c r="BI7" s="31">
        <v>1.0</v>
      </c>
    </row>
    <row r="8">
      <c r="A8" s="31">
        <v>7.0</v>
      </c>
      <c r="B8" s="31">
        <v>3.0</v>
      </c>
      <c r="C8" s="31">
        <v>0.0</v>
      </c>
      <c r="D8" s="31">
        <v>20.0</v>
      </c>
      <c r="E8" s="31">
        <v>80.0</v>
      </c>
      <c r="F8" s="31">
        <v>100.0</v>
      </c>
      <c r="G8" s="31">
        <v>1.0</v>
      </c>
      <c r="H8" s="31">
        <v>2.0</v>
      </c>
      <c r="I8" s="31">
        <v>6.0</v>
      </c>
      <c r="J8" s="31">
        <v>7.0</v>
      </c>
      <c r="K8" s="31">
        <v>1.0</v>
      </c>
      <c r="L8" s="31">
        <v>1.0</v>
      </c>
      <c r="M8" s="31">
        <v>6.0</v>
      </c>
      <c r="N8" s="31">
        <v>6.0</v>
      </c>
      <c r="O8" s="31">
        <v>2.0</v>
      </c>
      <c r="P8" s="31">
        <v>3.0</v>
      </c>
      <c r="Q8" s="31">
        <v>7.0</v>
      </c>
      <c r="R8" s="31">
        <v>7.0</v>
      </c>
      <c r="S8" s="31">
        <v>1.0</v>
      </c>
      <c r="T8" s="31">
        <v>1.0</v>
      </c>
      <c r="U8" s="31">
        <v>3.0</v>
      </c>
      <c r="V8" s="31">
        <v>5.0</v>
      </c>
      <c r="W8" s="31">
        <v>1.0</v>
      </c>
      <c r="X8" s="31">
        <v>1.0</v>
      </c>
      <c r="Y8" s="31">
        <v>4.0</v>
      </c>
      <c r="Z8" s="31">
        <v>6.0</v>
      </c>
      <c r="AA8" s="31">
        <v>1.0</v>
      </c>
      <c r="AB8" s="31">
        <v>1.0</v>
      </c>
      <c r="AC8" s="31">
        <v>3.0</v>
      </c>
      <c r="AD8" s="31">
        <v>4.0</v>
      </c>
      <c r="AE8" s="31">
        <v>1.0</v>
      </c>
      <c r="AF8" s="31">
        <v>4.0</v>
      </c>
      <c r="AG8" s="31">
        <v>5.0</v>
      </c>
      <c r="AH8" s="31">
        <v>6.0</v>
      </c>
      <c r="AI8" s="31">
        <v>2.0</v>
      </c>
      <c r="AJ8" s="31">
        <v>5.0</v>
      </c>
      <c r="AK8" s="31">
        <v>6.0</v>
      </c>
      <c r="AL8" s="31">
        <v>6.0</v>
      </c>
      <c r="AM8" s="31">
        <v>2.0</v>
      </c>
      <c r="AN8" s="31">
        <v>4.0</v>
      </c>
      <c r="AO8" s="31">
        <v>7.0</v>
      </c>
      <c r="AP8" s="31">
        <v>7.0</v>
      </c>
      <c r="AQ8" s="31">
        <v>1.0</v>
      </c>
      <c r="AR8" s="31">
        <v>1.0</v>
      </c>
      <c r="AS8" s="31">
        <v>5.0</v>
      </c>
      <c r="AT8" s="31">
        <v>7.0</v>
      </c>
      <c r="AU8" s="31">
        <v>2.0</v>
      </c>
      <c r="AV8" s="31">
        <v>2.0</v>
      </c>
      <c r="AW8" s="31">
        <v>4.0</v>
      </c>
      <c r="AX8" s="31">
        <v>6.0</v>
      </c>
      <c r="AY8" s="31"/>
      <c r="AZ8" s="31">
        <v>2.0</v>
      </c>
      <c r="BA8" s="31">
        <v>7.0</v>
      </c>
      <c r="BB8" s="31">
        <v>7.0</v>
      </c>
      <c r="BC8" s="31">
        <v>6.0</v>
      </c>
      <c r="BD8" s="31">
        <v>4.0</v>
      </c>
      <c r="BE8" s="31">
        <v>4.0</v>
      </c>
      <c r="BF8" s="31">
        <v>7.0</v>
      </c>
      <c r="BG8" s="31">
        <v>6.0</v>
      </c>
      <c r="BH8" s="31">
        <v>6.0</v>
      </c>
      <c r="BI8" s="31">
        <v>6.0</v>
      </c>
    </row>
    <row r="9">
      <c r="A9" s="31">
        <v>8.0</v>
      </c>
      <c r="B9" s="31">
        <v>4.0</v>
      </c>
      <c r="C9" s="31">
        <v>0.0</v>
      </c>
      <c r="D9" s="31">
        <v>0.0</v>
      </c>
      <c r="E9" s="31">
        <v>100.0</v>
      </c>
      <c r="F9" s="31">
        <v>100.0</v>
      </c>
      <c r="G9" s="31">
        <v>1.0</v>
      </c>
      <c r="H9" s="31">
        <v>1.0</v>
      </c>
      <c r="I9" s="31">
        <v>7.0</v>
      </c>
      <c r="J9" s="31">
        <v>7.0</v>
      </c>
      <c r="K9" s="31">
        <v>2.0</v>
      </c>
      <c r="L9" s="31">
        <v>1.0</v>
      </c>
      <c r="M9" s="31">
        <v>7.0</v>
      </c>
      <c r="N9" s="31">
        <v>6.0</v>
      </c>
      <c r="O9" s="31">
        <v>1.0</v>
      </c>
      <c r="P9" s="31">
        <v>1.0</v>
      </c>
      <c r="Q9" s="31">
        <v>7.0</v>
      </c>
      <c r="R9" s="31">
        <v>7.0</v>
      </c>
      <c r="S9" s="31">
        <v>1.0</v>
      </c>
      <c r="T9" s="31">
        <v>1.0</v>
      </c>
      <c r="U9" s="31">
        <v>6.0</v>
      </c>
      <c r="V9" s="31">
        <v>6.0</v>
      </c>
      <c r="W9" s="31">
        <v>1.0</v>
      </c>
      <c r="X9" s="31">
        <v>1.0</v>
      </c>
      <c r="Y9" s="31">
        <v>5.0</v>
      </c>
      <c r="Z9" s="31">
        <v>5.0</v>
      </c>
      <c r="AA9" s="31">
        <v>1.0</v>
      </c>
      <c r="AB9" s="31">
        <v>1.0</v>
      </c>
      <c r="AC9" s="31">
        <v>5.0</v>
      </c>
      <c r="AD9" s="31">
        <v>4.0</v>
      </c>
      <c r="AE9" s="31">
        <v>3.0</v>
      </c>
      <c r="AF9" s="31">
        <v>1.0</v>
      </c>
      <c r="AG9" s="31">
        <v>7.0</v>
      </c>
      <c r="AH9" s="31">
        <v>7.0</v>
      </c>
      <c r="AI9" s="31">
        <v>3.0</v>
      </c>
      <c r="AJ9" s="31">
        <v>1.0</v>
      </c>
      <c r="AK9" s="31">
        <v>7.0</v>
      </c>
      <c r="AL9" s="31">
        <v>6.0</v>
      </c>
      <c r="AM9" s="31">
        <v>1.0</v>
      </c>
      <c r="AN9" s="31">
        <v>1.0</v>
      </c>
      <c r="AO9" s="31">
        <v>7.0</v>
      </c>
      <c r="AP9" s="31">
        <v>7.0</v>
      </c>
      <c r="AQ9" s="31">
        <v>1.0</v>
      </c>
      <c r="AR9" s="31">
        <v>1.0</v>
      </c>
      <c r="AS9" s="31">
        <v>6.0</v>
      </c>
      <c r="AT9" s="31">
        <v>7.0</v>
      </c>
      <c r="AU9" s="31">
        <v>4.0</v>
      </c>
      <c r="AV9" s="31">
        <v>1.0</v>
      </c>
      <c r="AW9" s="31">
        <v>7.0</v>
      </c>
      <c r="AX9" s="31">
        <v>7.0</v>
      </c>
      <c r="AY9" s="31" t="s">
        <v>113</v>
      </c>
      <c r="AZ9" s="31">
        <v>0.0</v>
      </c>
      <c r="BA9" s="31">
        <v>7.0</v>
      </c>
      <c r="BB9" s="31">
        <v>7.0</v>
      </c>
      <c r="BC9" s="31">
        <v>7.0</v>
      </c>
      <c r="BD9" s="31">
        <v>7.0</v>
      </c>
      <c r="BE9" s="31">
        <v>7.0</v>
      </c>
      <c r="BF9" s="31">
        <v>7.0</v>
      </c>
      <c r="BG9" s="31">
        <v>7.0</v>
      </c>
      <c r="BH9" s="31">
        <v>7.0</v>
      </c>
      <c r="BI9" s="31">
        <v>7.0</v>
      </c>
    </row>
    <row r="10">
      <c r="A10" s="31">
        <v>9.0</v>
      </c>
      <c r="B10" s="31">
        <v>1.0</v>
      </c>
      <c r="C10" s="31">
        <v>0.0</v>
      </c>
      <c r="D10" s="31">
        <v>10.0</v>
      </c>
      <c r="E10" s="31">
        <v>90.0</v>
      </c>
      <c r="F10" s="31">
        <v>100.0</v>
      </c>
      <c r="G10" s="31">
        <v>1.0</v>
      </c>
      <c r="H10" s="31">
        <v>1.0</v>
      </c>
      <c r="I10" s="31">
        <v>7.0</v>
      </c>
      <c r="J10" s="31">
        <v>3.0</v>
      </c>
      <c r="K10" s="31">
        <v>1.0</v>
      </c>
      <c r="L10" s="31">
        <v>1.0</v>
      </c>
      <c r="M10" s="31">
        <v>6.0</v>
      </c>
      <c r="N10" s="31">
        <v>2.0</v>
      </c>
      <c r="O10" s="31">
        <v>1.0</v>
      </c>
      <c r="P10" s="31">
        <v>1.0</v>
      </c>
      <c r="Q10" s="31">
        <v>7.0</v>
      </c>
      <c r="R10" s="31">
        <v>4.0</v>
      </c>
      <c r="S10" s="31">
        <v>4.0</v>
      </c>
      <c r="T10" s="31">
        <v>1.0</v>
      </c>
      <c r="U10" s="31">
        <v>6.0</v>
      </c>
      <c r="V10" s="31">
        <v>1.0</v>
      </c>
      <c r="W10" s="31">
        <v>1.0</v>
      </c>
      <c r="X10" s="31">
        <v>1.0</v>
      </c>
      <c r="Y10" s="31">
        <v>3.0</v>
      </c>
      <c r="Z10" s="31">
        <v>1.0</v>
      </c>
      <c r="AA10" s="31">
        <v>4.0</v>
      </c>
      <c r="AB10" s="31">
        <v>2.0</v>
      </c>
      <c r="AC10" s="31">
        <v>7.0</v>
      </c>
      <c r="AD10" s="31">
        <v>5.0</v>
      </c>
      <c r="AE10" s="31">
        <v>4.0</v>
      </c>
      <c r="AF10" s="31">
        <v>3.0</v>
      </c>
      <c r="AG10" s="31">
        <v>7.0</v>
      </c>
      <c r="AH10" s="31">
        <v>3.0</v>
      </c>
      <c r="AI10" s="31">
        <v>4.0</v>
      </c>
      <c r="AJ10" s="31">
        <v>1.0</v>
      </c>
      <c r="AK10" s="31">
        <v>7.0</v>
      </c>
      <c r="AL10" s="31">
        <v>5.0</v>
      </c>
      <c r="AM10" s="31">
        <v>4.0</v>
      </c>
      <c r="AN10" s="31">
        <v>1.0</v>
      </c>
      <c r="AO10" s="31">
        <v>7.0</v>
      </c>
      <c r="AP10" s="31">
        <v>4.0</v>
      </c>
      <c r="AQ10" s="31">
        <v>1.0</v>
      </c>
      <c r="AR10" s="31">
        <v>1.0</v>
      </c>
      <c r="AS10" s="31">
        <v>6.0</v>
      </c>
      <c r="AT10" s="31">
        <v>1.0</v>
      </c>
      <c r="AU10" s="31">
        <v>4.0</v>
      </c>
      <c r="AV10" s="31">
        <v>2.0</v>
      </c>
      <c r="AW10" s="31">
        <v>7.0</v>
      </c>
      <c r="AX10" s="31">
        <v>3.0</v>
      </c>
      <c r="AY10" s="31" t="s">
        <v>114</v>
      </c>
      <c r="AZ10" s="31">
        <v>5.0</v>
      </c>
      <c r="BA10" s="31">
        <v>7.0</v>
      </c>
      <c r="BB10" s="31">
        <v>7.0</v>
      </c>
      <c r="BC10" s="31">
        <v>7.0</v>
      </c>
      <c r="BD10" s="31">
        <v>7.0</v>
      </c>
      <c r="BE10" s="31">
        <v>7.0</v>
      </c>
      <c r="BF10" s="31">
        <v>7.0</v>
      </c>
      <c r="BG10" s="31">
        <v>7.0</v>
      </c>
      <c r="BH10" s="31">
        <v>7.0</v>
      </c>
      <c r="BI10" s="31">
        <v>5.0</v>
      </c>
    </row>
    <row r="11">
      <c r="A11" s="31">
        <v>10.0</v>
      </c>
      <c r="B11" s="31">
        <v>2.0</v>
      </c>
      <c r="C11" s="31">
        <v>0.0</v>
      </c>
      <c r="D11" s="31">
        <v>0.0</v>
      </c>
      <c r="E11" s="31">
        <v>80.0</v>
      </c>
      <c r="F11" s="31">
        <v>100.0</v>
      </c>
      <c r="G11" s="31">
        <v>2.0</v>
      </c>
      <c r="H11" s="31">
        <v>1.0</v>
      </c>
      <c r="I11" s="31">
        <v>7.0</v>
      </c>
      <c r="J11" s="31">
        <v>7.0</v>
      </c>
      <c r="K11" s="31">
        <v>1.0</v>
      </c>
      <c r="L11" s="31">
        <v>1.0</v>
      </c>
      <c r="M11" s="31">
        <v>7.0</v>
      </c>
      <c r="N11" s="31">
        <v>7.0</v>
      </c>
      <c r="O11" s="31">
        <v>1.0</v>
      </c>
      <c r="P11" s="31">
        <v>1.0</v>
      </c>
      <c r="Q11" s="31">
        <v>7.0</v>
      </c>
      <c r="R11" s="31">
        <v>7.0</v>
      </c>
      <c r="S11" s="31">
        <v>1.0</v>
      </c>
      <c r="T11" s="31">
        <v>1.0</v>
      </c>
      <c r="U11" s="31">
        <v>5.0</v>
      </c>
      <c r="V11" s="31">
        <v>5.0</v>
      </c>
      <c r="W11" s="31">
        <v>7.0</v>
      </c>
      <c r="X11" s="31">
        <v>1.0</v>
      </c>
      <c r="Y11" s="31">
        <v>4.0</v>
      </c>
      <c r="Z11" s="31">
        <v>6.0</v>
      </c>
      <c r="AA11" s="31">
        <v>1.0</v>
      </c>
      <c r="AB11" s="31">
        <v>1.0</v>
      </c>
      <c r="AC11" s="31">
        <v>3.0</v>
      </c>
      <c r="AD11" s="31">
        <v>2.0</v>
      </c>
      <c r="AE11" s="31">
        <v>1.0</v>
      </c>
      <c r="AF11" s="31">
        <v>1.0</v>
      </c>
      <c r="AG11" s="31">
        <v>7.0</v>
      </c>
      <c r="AH11" s="31">
        <v>4.0</v>
      </c>
      <c r="AI11" s="31">
        <v>1.0</v>
      </c>
      <c r="AJ11" s="31">
        <v>2.0</v>
      </c>
      <c r="AK11" s="31">
        <v>7.0</v>
      </c>
      <c r="AL11" s="31">
        <v>7.0</v>
      </c>
      <c r="AM11" s="31">
        <v>1.0</v>
      </c>
      <c r="AN11" s="31">
        <v>1.0</v>
      </c>
      <c r="AO11" s="31">
        <v>7.0</v>
      </c>
      <c r="AP11" s="31">
        <v>7.0</v>
      </c>
      <c r="AQ11" s="31">
        <v>1.0</v>
      </c>
      <c r="AR11" s="31">
        <v>1.0</v>
      </c>
      <c r="AS11" s="31">
        <v>6.0</v>
      </c>
      <c r="AT11" s="31">
        <v>6.0</v>
      </c>
      <c r="AU11" s="31">
        <v>1.0</v>
      </c>
      <c r="AV11" s="31">
        <v>1.0</v>
      </c>
      <c r="AW11" s="31">
        <v>6.0</v>
      </c>
      <c r="AX11" s="31">
        <v>4.0</v>
      </c>
      <c r="AY11" s="31" t="s">
        <v>114</v>
      </c>
      <c r="AZ11" s="31">
        <v>0.0</v>
      </c>
      <c r="BA11" s="31">
        <v>6.0</v>
      </c>
      <c r="BB11" s="31">
        <v>5.0</v>
      </c>
      <c r="BC11" s="31">
        <v>5.0</v>
      </c>
      <c r="BD11" s="31">
        <v>7.0</v>
      </c>
      <c r="BE11" s="31">
        <v>7.0</v>
      </c>
      <c r="BF11" s="31">
        <v>7.0</v>
      </c>
      <c r="BG11" s="31">
        <v>6.0</v>
      </c>
      <c r="BH11" s="31">
        <v>6.0</v>
      </c>
      <c r="BI11" s="31">
        <v>6.0</v>
      </c>
    </row>
    <row r="12">
      <c r="A12" s="31">
        <v>11.0</v>
      </c>
      <c r="B12" s="31">
        <v>3.0</v>
      </c>
      <c r="C12" s="31">
        <v>0.0</v>
      </c>
      <c r="D12" s="31">
        <v>0.0</v>
      </c>
      <c r="E12" s="31">
        <v>40.0</v>
      </c>
      <c r="F12" s="31">
        <v>100.0</v>
      </c>
      <c r="G12" s="31">
        <v>2.0</v>
      </c>
      <c r="H12" s="31">
        <v>1.0</v>
      </c>
      <c r="I12" s="31">
        <v>6.0</v>
      </c>
      <c r="J12" s="31">
        <v>6.0</v>
      </c>
      <c r="K12" s="31">
        <v>1.0</v>
      </c>
      <c r="L12" s="31">
        <v>1.0</v>
      </c>
      <c r="M12" s="31">
        <v>6.0</v>
      </c>
      <c r="N12" s="31">
        <v>6.0</v>
      </c>
      <c r="O12" s="31">
        <v>1.0</v>
      </c>
      <c r="P12" s="31">
        <v>1.0</v>
      </c>
      <c r="Q12" s="31">
        <v>6.0</v>
      </c>
      <c r="R12" s="31">
        <v>5.0</v>
      </c>
      <c r="S12" s="31">
        <v>6.0</v>
      </c>
      <c r="T12" s="31">
        <v>1.0</v>
      </c>
      <c r="U12" s="31">
        <v>3.0</v>
      </c>
      <c r="V12" s="31">
        <v>4.0</v>
      </c>
      <c r="W12" s="31">
        <v>1.0</v>
      </c>
      <c r="X12" s="31">
        <v>1.0</v>
      </c>
      <c r="Y12" s="31">
        <v>1.0</v>
      </c>
      <c r="Z12" s="31">
        <v>4.0</v>
      </c>
      <c r="AA12" s="31">
        <v>1.0</v>
      </c>
      <c r="AB12" s="31">
        <v>1.0</v>
      </c>
      <c r="AC12" s="31">
        <v>1.0</v>
      </c>
      <c r="AD12" s="31">
        <v>7.0</v>
      </c>
      <c r="AE12" s="31">
        <v>1.0</v>
      </c>
      <c r="AF12" s="31">
        <v>4.0</v>
      </c>
      <c r="AG12" s="31">
        <v>5.0</v>
      </c>
      <c r="AH12" s="31">
        <v>5.0</v>
      </c>
      <c r="AI12" s="31">
        <v>1.0</v>
      </c>
      <c r="AJ12" s="31">
        <v>3.0</v>
      </c>
      <c r="AK12" s="31">
        <v>6.0</v>
      </c>
      <c r="AL12" s="31">
        <v>5.0</v>
      </c>
      <c r="AM12" s="31">
        <v>1.0</v>
      </c>
      <c r="AN12" s="31">
        <v>1.0</v>
      </c>
      <c r="AO12" s="31">
        <v>7.0</v>
      </c>
      <c r="AP12" s="31">
        <v>3.0</v>
      </c>
      <c r="AQ12" s="31">
        <v>3.0</v>
      </c>
      <c r="AR12" s="31">
        <v>1.0</v>
      </c>
      <c r="AS12" s="31">
        <v>2.0</v>
      </c>
      <c r="AT12" s="31">
        <v>4.0</v>
      </c>
      <c r="AU12" s="31">
        <v>1.0</v>
      </c>
      <c r="AV12" s="31">
        <v>1.0</v>
      </c>
      <c r="AW12" s="31">
        <v>3.0</v>
      </c>
      <c r="AX12" s="31">
        <v>5.0</v>
      </c>
      <c r="AY12" s="31" t="s">
        <v>113</v>
      </c>
      <c r="AZ12" s="31">
        <v>0.0</v>
      </c>
      <c r="BA12" s="31">
        <v>7.0</v>
      </c>
      <c r="BB12" s="31">
        <v>4.0</v>
      </c>
      <c r="BC12" s="31">
        <v>5.0</v>
      </c>
      <c r="BD12" s="31">
        <v>4.0</v>
      </c>
      <c r="BE12" s="31">
        <v>6.0</v>
      </c>
      <c r="BF12" s="31">
        <v>7.0</v>
      </c>
      <c r="BG12" s="31">
        <v>7.0</v>
      </c>
      <c r="BH12" s="31">
        <v>7.0</v>
      </c>
      <c r="BI12" s="31">
        <v>6.0</v>
      </c>
    </row>
    <row r="13">
      <c r="A13" s="31">
        <v>12.0</v>
      </c>
      <c r="B13" s="31">
        <v>4.0</v>
      </c>
      <c r="C13" s="31">
        <v>0.0</v>
      </c>
      <c r="D13" s="31">
        <v>30.0</v>
      </c>
      <c r="E13" s="31">
        <v>100.0</v>
      </c>
      <c r="F13" s="31">
        <v>100.0</v>
      </c>
      <c r="G13" s="31">
        <v>1.0</v>
      </c>
      <c r="H13" s="31">
        <v>4.0</v>
      </c>
      <c r="I13" s="31">
        <v>7.0</v>
      </c>
      <c r="J13" s="31">
        <v>6.0</v>
      </c>
      <c r="K13" s="31">
        <v>1.0</v>
      </c>
      <c r="L13" s="31">
        <v>1.0</v>
      </c>
      <c r="M13" s="31">
        <v>7.0</v>
      </c>
      <c r="N13" s="31">
        <v>7.0</v>
      </c>
      <c r="O13" s="31">
        <v>1.0</v>
      </c>
      <c r="P13" s="31">
        <v>1.0</v>
      </c>
      <c r="Q13" s="31">
        <v>7.0</v>
      </c>
      <c r="R13" s="31">
        <v>7.0</v>
      </c>
      <c r="S13" s="31">
        <v>1.0</v>
      </c>
      <c r="T13" s="31">
        <v>2.0</v>
      </c>
      <c r="U13" s="31">
        <v>7.0</v>
      </c>
      <c r="V13" s="31">
        <v>7.0</v>
      </c>
      <c r="W13" s="31">
        <v>1.0</v>
      </c>
      <c r="X13" s="31">
        <v>3.0</v>
      </c>
      <c r="Y13" s="31">
        <v>7.0</v>
      </c>
      <c r="Z13" s="31">
        <v>7.0</v>
      </c>
      <c r="AA13" s="31">
        <v>1.0</v>
      </c>
      <c r="AB13" s="31">
        <v>1.0</v>
      </c>
      <c r="AC13" s="31">
        <v>7.0</v>
      </c>
      <c r="AD13" s="31">
        <v>6.0</v>
      </c>
      <c r="AE13" s="31">
        <v>1.0</v>
      </c>
      <c r="AF13" s="31">
        <v>1.0</v>
      </c>
      <c r="AG13" s="31">
        <v>7.0</v>
      </c>
      <c r="AH13" s="31">
        <v>7.0</v>
      </c>
      <c r="AI13" s="31">
        <v>1.0</v>
      </c>
      <c r="AJ13" s="31">
        <v>1.0</v>
      </c>
      <c r="AK13" s="31">
        <v>7.0</v>
      </c>
      <c r="AL13" s="31">
        <v>7.0</v>
      </c>
      <c r="AM13" s="31">
        <v>1.0</v>
      </c>
      <c r="AN13" s="31">
        <v>1.0</v>
      </c>
      <c r="AO13" s="31">
        <v>7.0</v>
      </c>
      <c r="AP13" s="31">
        <v>7.0</v>
      </c>
      <c r="AQ13" s="31">
        <v>1.0</v>
      </c>
      <c r="AR13" s="31">
        <v>1.0</v>
      </c>
      <c r="AS13" s="31">
        <v>7.0</v>
      </c>
      <c r="AT13" s="31">
        <v>7.0</v>
      </c>
      <c r="AU13" s="31">
        <v>1.0</v>
      </c>
      <c r="AV13" s="31">
        <v>1.0</v>
      </c>
      <c r="AW13" s="31">
        <v>7.0</v>
      </c>
      <c r="AX13" s="31">
        <v>7.0</v>
      </c>
      <c r="AY13" s="31" t="s">
        <v>114</v>
      </c>
      <c r="AZ13" s="31">
        <v>10.0</v>
      </c>
      <c r="BA13" s="31">
        <v>7.0</v>
      </c>
      <c r="BB13" s="31">
        <v>7.0</v>
      </c>
      <c r="BC13" s="31">
        <v>7.0</v>
      </c>
      <c r="BD13" s="31">
        <v>7.0</v>
      </c>
      <c r="BE13" s="31">
        <v>7.0</v>
      </c>
      <c r="BF13" s="31">
        <v>7.0</v>
      </c>
      <c r="BG13" s="31">
        <v>7.0</v>
      </c>
      <c r="BH13" s="31">
        <v>7.0</v>
      </c>
      <c r="BI13" s="31">
        <v>7.0</v>
      </c>
    </row>
    <row r="14">
      <c r="A14" s="31">
        <v>13.0</v>
      </c>
      <c r="B14" s="31">
        <v>1.0</v>
      </c>
      <c r="C14" s="31">
        <v>0.0</v>
      </c>
      <c r="D14" s="31">
        <v>20.0</v>
      </c>
      <c r="E14" s="31">
        <v>50.0</v>
      </c>
      <c r="F14" s="31">
        <v>100.0</v>
      </c>
      <c r="G14" s="31">
        <v>1.0</v>
      </c>
      <c r="H14" s="31">
        <v>1.0</v>
      </c>
      <c r="I14" s="31">
        <v>6.0</v>
      </c>
      <c r="J14" s="31">
        <v>7.0</v>
      </c>
      <c r="K14" s="31">
        <v>3.0</v>
      </c>
      <c r="L14" s="31">
        <v>1.0</v>
      </c>
      <c r="M14" s="31">
        <v>4.0</v>
      </c>
      <c r="N14" s="31">
        <v>7.0</v>
      </c>
      <c r="O14" s="31">
        <v>1.0</v>
      </c>
      <c r="P14" s="31">
        <v>1.0</v>
      </c>
      <c r="Q14" s="31">
        <v>5.0</v>
      </c>
      <c r="R14" s="31">
        <v>7.0</v>
      </c>
      <c r="S14" s="31">
        <v>3.0</v>
      </c>
      <c r="T14" s="31">
        <v>1.0</v>
      </c>
      <c r="U14" s="31">
        <v>4.0</v>
      </c>
      <c r="V14" s="31">
        <v>7.0</v>
      </c>
      <c r="W14" s="31">
        <v>2.0</v>
      </c>
      <c r="X14" s="31">
        <v>3.0</v>
      </c>
      <c r="Y14" s="31">
        <v>3.0</v>
      </c>
      <c r="Z14" s="31">
        <v>6.0</v>
      </c>
      <c r="AA14" s="31">
        <v>1.0</v>
      </c>
      <c r="AB14" s="31">
        <v>4.0</v>
      </c>
      <c r="AC14" s="31">
        <v>5.0</v>
      </c>
      <c r="AD14" s="31">
        <v>6.0</v>
      </c>
      <c r="AE14" s="31">
        <v>3.0</v>
      </c>
      <c r="AF14" s="31">
        <v>2.0</v>
      </c>
      <c r="AG14" s="31">
        <v>7.0</v>
      </c>
      <c r="AH14" s="31">
        <v>7.0</v>
      </c>
      <c r="AI14" s="31">
        <v>4.0</v>
      </c>
      <c r="AJ14" s="31">
        <v>1.0</v>
      </c>
      <c r="AK14" s="31">
        <v>7.0</v>
      </c>
      <c r="AL14" s="31">
        <v>5.0</v>
      </c>
      <c r="AM14" s="31">
        <v>1.0</v>
      </c>
      <c r="AN14" s="31">
        <v>1.0</v>
      </c>
      <c r="AO14" s="31">
        <v>7.0</v>
      </c>
      <c r="AP14" s="31">
        <v>6.0</v>
      </c>
      <c r="AQ14" s="31">
        <v>3.0</v>
      </c>
      <c r="AR14" s="31">
        <v>2.0</v>
      </c>
      <c r="AS14" s="31">
        <v>4.0</v>
      </c>
      <c r="AT14" s="31">
        <v>7.0</v>
      </c>
      <c r="AU14" s="31">
        <v>2.0</v>
      </c>
      <c r="AV14" s="31">
        <v>2.0</v>
      </c>
      <c r="AW14" s="31">
        <v>4.0</v>
      </c>
      <c r="AX14" s="31">
        <v>6.0</v>
      </c>
      <c r="AY14" s="31" t="s">
        <v>113</v>
      </c>
      <c r="AZ14" s="31">
        <v>5.0</v>
      </c>
      <c r="BA14" s="31">
        <v>6.0</v>
      </c>
      <c r="BB14" s="31">
        <v>6.0</v>
      </c>
      <c r="BC14" s="31">
        <v>5.0</v>
      </c>
      <c r="BD14" s="31">
        <v>7.0</v>
      </c>
      <c r="BE14" s="31">
        <v>6.0</v>
      </c>
      <c r="BF14" s="31">
        <v>7.0</v>
      </c>
      <c r="BG14" s="31">
        <v>4.0</v>
      </c>
      <c r="BH14" s="31">
        <v>5.0</v>
      </c>
      <c r="BI14" s="31">
        <v>5.0</v>
      </c>
    </row>
    <row r="15">
      <c r="A15" s="31">
        <v>14.0</v>
      </c>
      <c r="B15" s="31">
        <v>2.0</v>
      </c>
      <c r="C15" s="31">
        <v>0.0</v>
      </c>
      <c r="D15" s="31">
        <v>50.0</v>
      </c>
      <c r="E15" s="31">
        <v>70.0</v>
      </c>
      <c r="F15" s="31">
        <v>100.0</v>
      </c>
      <c r="G15" s="31">
        <v>5.0</v>
      </c>
      <c r="H15" s="31">
        <v>1.0</v>
      </c>
      <c r="I15" s="31">
        <v>5.0</v>
      </c>
      <c r="J15" s="31">
        <v>6.0</v>
      </c>
      <c r="K15" s="31">
        <v>5.0</v>
      </c>
      <c r="L15" s="31">
        <v>1.0</v>
      </c>
      <c r="M15" s="31">
        <v>3.0</v>
      </c>
      <c r="N15" s="31">
        <v>5.0</v>
      </c>
      <c r="O15" s="31">
        <v>5.0</v>
      </c>
      <c r="P15" s="31">
        <v>1.0</v>
      </c>
      <c r="Q15" s="31">
        <v>4.0</v>
      </c>
      <c r="R15" s="31">
        <v>6.0</v>
      </c>
      <c r="S15" s="31">
        <v>5.0</v>
      </c>
      <c r="T15" s="31">
        <v>1.0</v>
      </c>
      <c r="U15" s="31">
        <v>3.0</v>
      </c>
      <c r="V15" s="31">
        <v>6.0</v>
      </c>
      <c r="W15" s="31">
        <v>5.0</v>
      </c>
      <c r="X15" s="31">
        <v>1.0</v>
      </c>
      <c r="Y15" s="31">
        <v>2.0</v>
      </c>
      <c r="Z15" s="31">
        <v>5.0</v>
      </c>
      <c r="AA15" s="31">
        <v>5.0</v>
      </c>
      <c r="AB15" s="31">
        <v>1.0</v>
      </c>
      <c r="AC15" s="31">
        <v>1.0</v>
      </c>
      <c r="AD15" s="31">
        <v>6.0</v>
      </c>
      <c r="AE15" s="31">
        <v>5.0</v>
      </c>
      <c r="AF15" s="31">
        <v>4.0</v>
      </c>
      <c r="AG15" s="31">
        <v>5.0</v>
      </c>
      <c r="AH15" s="31">
        <v>7.0</v>
      </c>
      <c r="AI15" s="31">
        <v>5.0</v>
      </c>
      <c r="AJ15" s="31">
        <v>2.0</v>
      </c>
      <c r="AK15" s="31">
        <v>5.0</v>
      </c>
      <c r="AL15" s="31">
        <v>5.0</v>
      </c>
      <c r="AM15" s="31">
        <v>5.0</v>
      </c>
      <c r="AN15" s="31">
        <v>1.0</v>
      </c>
      <c r="AO15" s="31">
        <v>5.0</v>
      </c>
      <c r="AP15" s="31">
        <v>6.0</v>
      </c>
      <c r="AQ15" s="31">
        <v>5.0</v>
      </c>
      <c r="AR15" s="31">
        <v>1.0</v>
      </c>
      <c r="AS15" s="31">
        <v>2.0</v>
      </c>
      <c r="AT15" s="31">
        <v>5.0</v>
      </c>
      <c r="AU15" s="31">
        <v>5.0</v>
      </c>
      <c r="AV15" s="31">
        <v>1.0</v>
      </c>
      <c r="AW15" s="31">
        <v>3.0</v>
      </c>
      <c r="AX15" s="31">
        <v>7.0</v>
      </c>
      <c r="AY15" s="31" t="s">
        <v>113</v>
      </c>
      <c r="AZ15" s="31">
        <v>0.0</v>
      </c>
      <c r="BA15" s="31">
        <v>7.0</v>
      </c>
      <c r="BB15" s="31">
        <v>7.0</v>
      </c>
      <c r="BC15" s="31">
        <v>7.0</v>
      </c>
      <c r="BD15" s="31">
        <v>4.0</v>
      </c>
      <c r="BE15" s="31">
        <v>4.0</v>
      </c>
      <c r="BF15" s="31">
        <v>7.0</v>
      </c>
      <c r="BG15" s="31">
        <v>4.0</v>
      </c>
      <c r="BH15" s="31">
        <v>7.0</v>
      </c>
      <c r="BI15" s="31">
        <v>7.0</v>
      </c>
    </row>
    <row r="16">
      <c r="A16" s="31">
        <v>15.0</v>
      </c>
      <c r="B16" s="31">
        <v>3.0</v>
      </c>
      <c r="C16" s="31">
        <v>0.0</v>
      </c>
      <c r="D16" s="31">
        <v>0.0</v>
      </c>
      <c r="E16" s="31">
        <v>50.0</v>
      </c>
      <c r="F16" s="31">
        <v>100.0</v>
      </c>
      <c r="G16" s="31">
        <v>1.0</v>
      </c>
      <c r="H16" s="31">
        <v>1.0</v>
      </c>
      <c r="I16" s="31">
        <v>5.0</v>
      </c>
      <c r="J16" s="31">
        <v>6.0</v>
      </c>
      <c r="K16" s="31">
        <v>1.0</v>
      </c>
      <c r="L16" s="31">
        <v>1.0</v>
      </c>
      <c r="M16" s="31">
        <v>5.0</v>
      </c>
      <c r="N16" s="31">
        <v>6.0</v>
      </c>
      <c r="O16" s="31">
        <v>1.0</v>
      </c>
      <c r="P16" s="31">
        <v>1.0</v>
      </c>
      <c r="Q16" s="31">
        <v>5.0</v>
      </c>
      <c r="R16" s="31">
        <v>5.0</v>
      </c>
      <c r="S16" s="31">
        <v>1.0</v>
      </c>
      <c r="T16" s="31">
        <v>1.0</v>
      </c>
      <c r="U16" s="31">
        <v>3.0</v>
      </c>
      <c r="V16" s="31">
        <v>7.0</v>
      </c>
      <c r="W16" s="31">
        <v>1.0</v>
      </c>
      <c r="X16" s="31">
        <v>1.0</v>
      </c>
      <c r="Y16" s="31">
        <v>2.0</v>
      </c>
      <c r="Z16" s="31">
        <v>7.0</v>
      </c>
      <c r="AA16" s="31">
        <v>1.0</v>
      </c>
      <c r="AB16" s="31">
        <v>1.0</v>
      </c>
      <c r="AC16" s="31">
        <v>2.0</v>
      </c>
      <c r="AD16" s="31">
        <v>6.0</v>
      </c>
      <c r="AE16" s="31">
        <v>6.0</v>
      </c>
      <c r="AF16" s="31">
        <v>3.0</v>
      </c>
      <c r="AG16" s="31">
        <v>5.0</v>
      </c>
      <c r="AH16" s="31">
        <v>7.0</v>
      </c>
      <c r="AI16" s="31">
        <v>5.0</v>
      </c>
      <c r="AJ16" s="31">
        <v>3.0</v>
      </c>
      <c r="AK16" s="31">
        <v>5.0</v>
      </c>
      <c r="AL16" s="31">
        <v>7.0</v>
      </c>
      <c r="AM16" s="31">
        <v>1.0</v>
      </c>
      <c r="AN16" s="31">
        <v>1.0</v>
      </c>
      <c r="AO16" s="31">
        <v>3.0</v>
      </c>
      <c r="AP16" s="31">
        <v>7.0</v>
      </c>
      <c r="AQ16" s="31">
        <v>1.0</v>
      </c>
      <c r="AR16" s="31">
        <v>1.0</v>
      </c>
      <c r="AS16" s="31">
        <v>2.0</v>
      </c>
      <c r="AT16" s="31">
        <v>6.0</v>
      </c>
      <c r="AU16" s="31">
        <v>5.0</v>
      </c>
      <c r="AV16" s="31">
        <v>2.0</v>
      </c>
      <c r="AW16" s="31">
        <v>4.0</v>
      </c>
      <c r="AX16" s="31">
        <v>6.0</v>
      </c>
      <c r="AY16" s="31" t="s">
        <v>114</v>
      </c>
      <c r="AZ16" s="31">
        <v>0.0</v>
      </c>
      <c r="BA16" s="31">
        <v>4.0</v>
      </c>
      <c r="BB16" s="31">
        <v>7.0</v>
      </c>
      <c r="BC16" s="31">
        <v>4.0</v>
      </c>
      <c r="BD16" s="31">
        <v>7.0</v>
      </c>
      <c r="BE16" s="31">
        <v>7.0</v>
      </c>
      <c r="BF16" s="31">
        <v>4.0</v>
      </c>
      <c r="BG16" s="31">
        <v>4.0</v>
      </c>
      <c r="BH16" s="31">
        <v>4.0</v>
      </c>
      <c r="BI16" s="31">
        <v>5.0</v>
      </c>
    </row>
    <row r="17">
      <c r="A17" s="31">
        <v>16.0</v>
      </c>
      <c r="B17" s="31">
        <v>4.0</v>
      </c>
      <c r="C17" s="31">
        <v>0.0</v>
      </c>
      <c r="D17" s="31">
        <v>10.0</v>
      </c>
      <c r="E17" s="31">
        <v>65.0</v>
      </c>
      <c r="F17" s="31">
        <v>100.0</v>
      </c>
      <c r="G17" s="31">
        <v>1.0</v>
      </c>
      <c r="H17" s="31">
        <v>1.0</v>
      </c>
      <c r="I17" s="31">
        <v>5.0</v>
      </c>
      <c r="J17" s="31">
        <v>7.0</v>
      </c>
      <c r="K17" s="31">
        <v>1.0</v>
      </c>
      <c r="L17" s="31">
        <v>1.0</v>
      </c>
      <c r="M17" s="31">
        <v>3.0</v>
      </c>
      <c r="N17" s="31">
        <v>7.0</v>
      </c>
      <c r="O17" s="31">
        <v>1.0</v>
      </c>
      <c r="P17" s="31">
        <v>1.0</v>
      </c>
      <c r="Q17" s="31">
        <v>5.0</v>
      </c>
      <c r="R17" s="31">
        <v>7.0</v>
      </c>
      <c r="S17" s="31">
        <v>1.0</v>
      </c>
      <c r="T17" s="31">
        <v>1.0</v>
      </c>
      <c r="U17" s="31">
        <v>4.0</v>
      </c>
      <c r="V17" s="31">
        <v>6.0</v>
      </c>
      <c r="W17" s="31">
        <v>1.0</v>
      </c>
      <c r="X17" s="31">
        <v>1.0</v>
      </c>
      <c r="Y17" s="31">
        <v>3.0</v>
      </c>
      <c r="Z17" s="31">
        <v>5.0</v>
      </c>
      <c r="AA17" s="31">
        <v>1.0</v>
      </c>
      <c r="AB17" s="31">
        <v>1.0</v>
      </c>
      <c r="AC17" s="31">
        <v>4.0</v>
      </c>
      <c r="AD17" s="31">
        <v>5.0</v>
      </c>
      <c r="AE17" s="31">
        <v>1.0</v>
      </c>
      <c r="AF17" s="31">
        <v>1.0</v>
      </c>
      <c r="AG17" s="31">
        <v>4.0</v>
      </c>
      <c r="AH17" s="31">
        <v>5.0</v>
      </c>
      <c r="AI17" s="31">
        <v>1.0</v>
      </c>
      <c r="AJ17" s="31">
        <v>1.0</v>
      </c>
      <c r="AK17" s="31">
        <v>3.0</v>
      </c>
      <c r="AL17" s="31">
        <v>5.0</v>
      </c>
      <c r="AM17" s="31">
        <v>1.0</v>
      </c>
      <c r="AN17" s="31">
        <v>1.0</v>
      </c>
      <c r="AO17" s="31">
        <v>5.0</v>
      </c>
      <c r="AP17" s="31">
        <v>5.0</v>
      </c>
      <c r="AQ17" s="31">
        <v>1.0</v>
      </c>
      <c r="AR17" s="31">
        <v>1.0</v>
      </c>
      <c r="AS17" s="31">
        <v>4.0</v>
      </c>
      <c r="AT17" s="31">
        <v>5.0</v>
      </c>
      <c r="AU17" s="31">
        <v>1.0</v>
      </c>
      <c r="AV17" s="31">
        <v>1.0</v>
      </c>
      <c r="AW17" s="31">
        <v>5.0</v>
      </c>
      <c r="AX17" s="31">
        <v>7.0</v>
      </c>
      <c r="AY17" s="31" t="s">
        <v>113</v>
      </c>
      <c r="AZ17" s="31">
        <v>0.0</v>
      </c>
      <c r="BA17" s="31">
        <v>7.0</v>
      </c>
      <c r="BB17" s="31">
        <v>7.0</v>
      </c>
      <c r="BC17" s="31">
        <v>7.0</v>
      </c>
      <c r="BD17" s="31">
        <v>7.0</v>
      </c>
      <c r="BE17" s="31">
        <v>7.0</v>
      </c>
      <c r="BF17" s="31">
        <v>7.0</v>
      </c>
      <c r="BG17" s="31">
        <v>7.0</v>
      </c>
      <c r="BH17" s="31">
        <v>7.0</v>
      </c>
      <c r="BI17" s="31">
        <v>6.0</v>
      </c>
    </row>
    <row r="18">
      <c r="A18" s="31">
        <v>17.0</v>
      </c>
      <c r="B18" s="31">
        <v>1.0</v>
      </c>
      <c r="C18" s="31">
        <v>0.0</v>
      </c>
      <c r="D18" s="31">
        <v>0.0</v>
      </c>
      <c r="E18" s="31">
        <v>100.0</v>
      </c>
      <c r="F18" s="31">
        <v>100.0</v>
      </c>
      <c r="G18" s="31">
        <v>1.0</v>
      </c>
      <c r="H18" s="31">
        <v>1.0</v>
      </c>
      <c r="I18" s="31">
        <v>6.0</v>
      </c>
      <c r="J18" s="31">
        <v>6.0</v>
      </c>
      <c r="K18" s="31">
        <v>1.0</v>
      </c>
      <c r="L18" s="31">
        <v>1.0</v>
      </c>
      <c r="M18" s="31">
        <v>7.0</v>
      </c>
      <c r="N18" s="31">
        <v>4.0</v>
      </c>
      <c r="O18" s="31">
        <v>1.0</v>
      </c>
      <c r="P18" s="31">
        <v>1.0</v>
      </c>
      <c r="Q18" s="31">
        <v>5.0</v>
      </c>
      <c r="R18" s="31">
        <v>6.0</v>
      </c>
      <c r="S18" s="31">
        <v>1.0</v>
      </c>
      <c r="T18" s="31">
        <v>1.0</v>
      </c>
      <c r="U18" s="31">
        <v>7.0</v>
      </c>
      <c r="V18" s="31">
        <v>5.0</v>
      </c>
      <c r="W18" s="31">
        <v>6.0</v>
      </c>
      <c r="X18" s="31">
        <v>1.0</v>
      </c>
      <c r="Y18" s="31">
        <v>5.0</v>
      </c>
      <c r="Z18" s="31">
        <v>3.0</v>
      </c>
      <c r="AA18" s="31">
        <v>1.0</v>
      </c>
      <c r="AB18" s="31">
        <v>1.0</v>
      </c>
      <c r="AC18" s="31">
        <v>7.0</v>
      </c>
      <c r="AD18" s="31">
        <v>3.0</v>
      </c>
      <c r="AE18" s="31">
        <v>7.0</v>
      </c>
      <c r="AF18" s="31">
        <v>1.0</v>
      </c>
      <c r="AG18" s="31">
        <v>6.0</v>
      </c>
      <c r="AH18" s="31">
        <v>5.0</v>
      </c>
      <c r="AI18" s="31">
        <v>7.0</v>
      </c>
      <c r="AJ18" s="31">
        <v>3.0</v>
      </c>
      <c r="AK18" s="31">
        <v>7.0</v>
      </c>
      <c r="AL18" s="31">
        <v>7.0</v>
      </c>
      <c r="AM18" s="31">
        <v>1.0</v>
      </c>
      <c r="AN18" s="31">
        <v>1.0</v>
      </c>
      <c r="AO18" s="31">
        <v>7.0</v>
      </c>
      <c r="AP18" s="31">
        <v>5.0</v>
      </c>
      <c r="AQ18" s="31">
        <v>5.0</v>
      </c>
      <c r="AR18" s="31">
        <v>1.0</v>
      </c>
      <c r="AS18" s="31">
        <v>5.0</v>
      </c>
      <c r="AT18" s="31">
        <v>4.0</v>
      </c>
      <c r="AU18" s="31">
        <v>6.0</v>
      </c>
      <c r="AV18" s="31">
        <v>1.0</v>
      </c>
      <c r="AW18" s="31">
        <v>7.0</v>
      </c>
      <c r="AX18" s="31">
        <v>4.0</v>
      </c>
      <c r="AY18" s="31" t="s">
        <v>114</v>
      </c>
      <c r="AZ18" s="31">
        <v>0.0</v>
      </c>
      <c r="BA18" s="31">
        <v>7.0</v>
      </c>
      <c r="BB18" s="31">
        <v>7.0</v>
      </c>
      <c r="BC18" s="31">
        <v>7.0</v>
      </c>
      <c r="BD18" s="31">
        <v>4.0</v>
      </c>
      <c r="BE18" s="31">
        <v>7.0</v>
      </c>
      <c r="BF18" s="31">
        <v>7.0</v>
      </c>
      <c r="BG18" s="31">
        <v>7.0</v>
      </c>
      <c r="BH18" s="31">
        <v>4.0</v>
      </c>
      <c r="BI18" s="31">
        <v>6.0</v>
      </c>
    </row>
    <row r="19">
      <c r="A19" s="31">
        <v>18.0</v>
      </c>
      <c r="B19" s="31">
        <v>2.0</v>
      </c>
      <c r="C19" s="31">
        <v>0.0</v>
      </c>
      <c r="D19" s="31">
        <v>44.0</v>
      </c>
      <c r="E19" s="31">
        <v>82.0</v>
      </c>
      <c r="F19" s="31">
        <v>100.0</v>
      </c>
      <c r="G19" s="31">
        <v>1.0</v>
      </c>
      <c r="H19" s="31">
        <v>3.0</v>
      </c>
      <c r="I19" s="31">
        <v>7.0</v>
      </c>
      <c r="J19" s="31">
        <v>7.0</v>
      </c>
      <c r="K19" s="31">
        <v>1.0</v>
      </c>
      <c r="L19" s="31">
        <v>3.0</v>
      </c>
      <c r="M19" s="31">
        <v>7.0</v>
      </c>
      <c r="N19" s="31">
        <v>5.0</v>
      </c>
      <c r="O19" s="31">
        <v>3.0</v>
      </c>
      <c r="P19" s="31">
        <v>7.0</v>
      </c>
      <c r="Q19" s="31">
        <v>7.0</v>
      </c>
      <c r="R19" s="31">
        <v>5.0</v>
      </c>
      <c r="S19" s="31">
        <v>1.0</v>
      </c>
      <c r="T19" s="31">
        <v>1.0</v>
      </c>
      <c r="U19" s="31">
        <v>6.0</v>
      </c>
      <c r="V19" s="31">
        <v>6.0</v>
      </c>
      <c r="W19" s="31">
        <v>5.0</v>
      </c>
      <c r="X19" s="31">
        <v>5.0</v>
      </c>
      <c r="Y19" s="31">
        <v>7.0</v>
      </c>
      <c r="Z19" s="31">
        <v>4.0</v>
      </c>
      <c r="AA19" s="31">
        <v>1.0</v>
      </c>
      <c r="AB19" s="31">
        <v>6.0</v>
      </c>
      <c r="AC19" s="31">
        <v>5.0</v>
      </c>
      <c r="AD19" s="31">
        <v>2.0</v>
      </c>
      <c r="AE19" s="31">
        <v>5.0</v>
      </c>
      <c r="AF19" s="31">
        <v>7.0</v>
      </c>
      <c r="AG19" s="31">
        <v>7.0</v>
      </c>
      <c r="AH19" s="31">
        <v>7.0</v>
      </c>
      <c r="AI19" s="31">
        <v>4.0</v>
      </c>
      <c r="AJ19" s="31">
        <v>7.0</v>
      </c>
      <c r="AK19" s="31">
        <v>7.0</v>
      </c>
      <c r="AL19" s="31">
        <v>7.0</v>
      </c>
      <c r="AM19" s="31">
        <v>1.0</v>
      </c>
      <c r="AN19" s="31">
        <v>2.0</v>
      </c>
      <c r="AO19" s="31">
        <v>7.0</v>
      </c>
      <c r="AP19" s="31">
        <v>7.0</v>
      </c>
      <c r="AQ19" s="31">
        <v>5.0</v>
      </c>
      <c r="AR19" s="31">
        <v>3.0</v>
      </c>
      <c r="AS19" s="31">
        <v>6.0</v>
      </c>
      <c r="AT19" s="31">
        <v>7.0</v>
      </c>
      <c r="AU19" s="31">
        <v>1.0</v>
      </c>
      <c r="AV19" s="31">
        <v>3.0</v>
      </c>
      <c r="AW19" s="31">
        <v>6.0</v>
      </c>
      <c r="AX19" s="31">
        <v>5.0</v>
      </c>
      <c r="AY19" s="31" t="s">
        <v>114</v>
      </c>
      <c r="AZ19" s="31">
        <v>20.0</v>
      </c>
      <c r="BA19" s="31">
        <v>7.0</v>
      </c>
      <c r="BB19" s="31">
        <v>1.0</v>
      </c>
      <c r="BC19" s="31">
        <v>1.0</v>
      </c>
      <c r="BD19" s="31">
        <v>7.0</v>
      </c>
      <c r="BE19" s="31">
        <v>7.0</v>
      </c>
      <c r="BF19" s="31">
        <v>7.0</v>
      </c>
      <c r="BG19" s="31">
        <v>3.0</v>
      </c>
      <c r="BH19" s="31">
        <v>6.0</v>
      </c>
      <c r="BI19" s="31">
        <v>4.0</v>
      </c>
    </row>
    <row r="20">
      <c r="A20" s="31">
        <v>19.0</v>
      </c>
      <c r="B20" s="31">
        <v>3.0</v>
      </c>
      <c r="C20" s="31">
        <v>0.0</v>
      </c>
      <c r="D20" s="31">
        <v>0.0</v>
      </c>
      <c r="E20" s="31">
        <v>100.0</v>
      </c>
      <c r="F20" s="31">
        <v>100.0</v>
      </c>
      <c r="G20" s="31">
        <v>7.0</v>
      </c>
      <c r="H20" s="31">
        <v>1.0</v>
      </c>
      <c r="I20" s="31">
        <v>5.0</v>
      </c>
      <c r="J20" s="31">
        <v>7.0</v>
      </c>
      <c r="K20" s="31">
        <v>6.0</v>
      </c>
      <c r="L20" s="31">
        <v>1.0</v>
      </c>
      <c r="M20" s="31">
        <v>7.0</v>
      </c>
      <c r="N20" s="31">
        <v>5.0</v>
      </c>
      <c r="O20" s="31">
        <v>6.0</v>
      </c>
      <c r="P20" s="31">
        <v>1.0</v>
      </c>
      <c r="Q20" s="31">
        <v>7.0</v>
      </c>
      <c r="R20" s="31">
        <v>6.0</v>
      </c>
      <c r="S20" s="31">
        <v>6.0</v>
      </c>
      <c r="T20" s="31">
        <v>1.0</v>
      </c>
      <c r="U20" s="31">
        <v>4.0</v>
      </c>
      <c r="V20" s="31">
        <v>7.0</v>
      </c>
      <c r="W20" s="31">
        <v>6.0</v>
      </c>
      <c r="X20" s="31">
        <v>6.0</v>
      </c>
      <c r="Y20" s="31">
        <v>7.0</v>
      </c>
      <c r="Z20" s="31">
        <v>5.0</v>
      </c>
      <c r="AA20" s="31">
        <v>6.0</v>
      </c>
      <c r="AB20" s="31">
        <v>3.0</v>
      </c>
      <c r="AC20" s="31">
        <v>4.0</v>
      </c>
      <c r="AD20" s="31">
        <v>5.0</v>
      </c>
      <c r="AE20" s="31">
        <v>7.0</v>
      </c>
      <c r="AF20" s="31">
        <v>6.0</v>
      </c>
      <c r="AG20" s="31">
        <v>7.0</v>
      </c>
      <c r="AH20" s="31">
        <v>7.0</v>
      </c>
      <c r="AI20" s="31">
        <v>7.0</v>
      </c>
      <c r="AJ20" s="31">
        <v>1.0</v>
      </c>
      <c r="AK20" s="31">
        <v>7.0</v>
      </c>
      <c r="AL20" s="31">
        <v>4.0</v>
      </c>
      <c r="AM20" s="31">
        <v>7.0</v>
      </c>
      <c r="AN20" s="31">
        <v>1.0</v>
      </c>
      <c r="AO20" s="31">
        <v>6.0</v>
      </c>
      <c r="AP20" s="31">
        <v>7.0</v>
      </c>
      <c r="AQ20" s="31">
        <v>7.0</v>
      </c>
      <c r="AR20" s="31">
        <v>4.0</v>
      </c>
      <c r="AS20" s="31">
        <v>7.0</v>
      </c>
      <c r="AT20" s="31">
        <v>7.0</v>
      </c>
      <c r="AU20" s="31">
        <v>7.0</v>
      </c>
      <c r="AV20" s="31">
        <v>6.0</v>
      </c>
      <c r="AW20" s="31">
        <v>7.0</v>
      </c>
      <c r="AX20" s="31">
        <v>7.0</v>
      </c>
      <c r="AY20" s="31" t="s">
        <v>114</v>
      </c>
      <c r="AZ20" s="31">
        <v>0.0</v>
      </c>
      <c r="BA20" s="31">
        <v>4.0</v>
      </c>
      <c r="BB20" s="31">
        <v>4.0</v>
      </c>
      <c r="BC20" s="31">
        <v>4.0</v>
      </c>
      <c r="BD20" s="31">
        <v>4.0</v>
      </c>
      <c r="BE20" s="31">
        <v>4.0</v>
      </c>
      <c r="BF20" s="31">
        <v>7.0</v>
      </c>
      <c r="BG20" s="31">
        <v>7.0</v>
      </c>
      <c r="BH20" s="31">
        <v>7.0</v>
      </c>
      <c r="BI20" s="31">
        <v>7.0</v>
      </c>
    </row>
    <row r="21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>
        <f t="shared" ref="AW21:AX21" si="1">AVERAGE(AW2:AW20)</f>
        <v>5.157894737</v>
      </c>
      <c r="AX21" s="32">
        <f t="shared" si="1"/>
        <v>5.842105263</v>
      </c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</row>
  </sheetData>
  <drawing r:id="rId1"/>
</worksheet>
</file>